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firstSheet="10" activeTab="19"/>
  </bookViews>
  <sheets>
    <sheet name="comunicazione" sheetId="1" r:id="rId1"/>
    <sheet name="sez. 1" sheetId="2" r:id="rId2"/>
    <sheet name="sez. 2" sheetId="3" r:id="rId3"/>
    <sheet name="sez. 3" sheetId="4" r:id="rId4"/>
    <sheet name="sez. 4" sheetId="5" r:id="rId5"/>
    <sheet name="sez. 5" sheetId="6" r:id="rId6"/>
    <sheet name="sez. 6" sheetId="7" r:id="rId7"/>
    <sheet name="sez. 7" sheetId="8" r:id="rId8"/>
    <sheet name="sez. 8" sheetId="9" r:id="rId9"/>
    <sheet name="sez. 9" sheetId="10" r:id="rId10"/>
    <sheet name="sez. 10" sheetId="11" r:id="rId11"/>
    <sheet name="sez. 11" sheetId="12" r:id="rId12"/>
    <sheet name="sez. 12" sheetId="13" r:id="rId13"/>
    <sheet name="sez. 13" sheetId="14" r:id="rId14"/>
    <sheet name="sez. 14" sheetId="15" r:id="rId15"/>
    <sheet name="sez. 15" sheetId="16" r:id="rId16"/>
    <sheet name="sez. 16" sheetId="17" r:id="rId17"/>
    <sheet name="sez. 17" sheetId="18" r:id="rId18"/>
    <sheet name="sez. 18" sheetId="19" r:id="rId19"/>
    <sheet name="sez. 19" sheetId="20" r:id="rId20"/>
    <sheet name="Foglio20" sheetId="21" r:id="rId21"/>
  </sheets>
  <externalReferences>
    <externalReference r:id="rId24"/>
  </externalReferences>
  <definedNames>
    <definedName name="_xlnm.Print_Area" localSheetId="0">'comunicazione'!$B$2:$K$82</definedName>
    <definedName name="_xlnm.Print_Area" localSheetId="1">'sez. 1'!$B$2:$K$82</definedName>
    <definedName name="_xlnm.Print_Area" localSheetId="10">'sez. 10'!$B$2:$K$82</definedName>
    <definedName name="_xlnm.Print_Area" localSheetId="11">'sez. 11'!$B$2:$K$82</definedName>
    <definedName name="_xlnm.Print_Area" localSheetId="12">'sez. 12'!$B$2:$K$82</definedName>
    <definedName name="_xlnm.Print_Area" localSheetId="13">'sez. 13'!$B$2:$K$82</definedName>
    <definedName name="_xlnm.Print_Area" localSheetId="14">'sez. 14'!$B$2:$K$82</definedName>
    <definedName name="_xlnm.Print_Area" localSheetId="15">'sez. 15'!$B$2:$K$82</definedName>
    <definedName name="_xlnm.Print_Area" localSheetId="16">'sez. 16'!$B$2:$K$82</definedName>
    <definedName name="_xlnm.Print_Area" localSheetId="17">'sez. 17'!$B$2:$K$82</definedName>
    <definedName name="_xlnm.Print_Area" localSheetId="18">'sez. 18'!$B$2:$K$82</definedName>
    <definedName name="_xlnm.Print_Area" localSheetId="19">'sez. 19'!$B$2:$K$82</definedName>
    <definedName name="_xlnm.Print_Area" localSheetId="2">'sez. 2'!$B$2:$K$82</definedName>
    <definedName name="_xlnm.Print_Area" localSheetId="3">'sez. 3'!$B$2:$K$82</definedName>
    <definedName name="_xlnm.Print_Area" localSheetId="4">'sez. 4'!$B$2:$K$82</definedName>
    <definedName name="_xlnm.Print_Area" localSheetId="5">'sez. 5'!$B$2:$K$82</definedName>
    <definedName name="_xlnm.Print_Area" localSheetId="6">'sez. 6'!$B$2:$K$82</definedName>
    <definedName name="_xlnm.Print_Area" localSheetId="7">'sez. 7'!$B$2:$K$82</definedName>
    <definedName name="_xlnm.Print_Area" localSheetId="8">'sez. 8'!$B$2:$K$82</definedName>
    <definedName name="_xlnm.Print_Area" localSheetId="9">'sez. 9'!$B$2:$K$82</definedName>
  </definedNames>
  <calcPr fullCalcOnLoad="1"/>
</workbook>
</file>

<file path=xl/sharedStrings.xml><?xml version="1.0" encoding="utf-8"?>
<sst xmlns="http://schemas.openxmlformats.org/spreadsheetml/2006/main" count="3740" uniqueCount="160">
  <si>
    <t>Num. Ord.</t>
  </si>
  <si>
    <t>Luogo di Nascita</t>
  </si>
  <si>
    <t>MELONI GIORGIA</t>
  </si>
  <si>
    <t>DEIDDA SALVATORE DETTO SASSO</t>
  </si>
  <si>
    <t>PAPPALARDO SANDRO</t>
  </si>
  <si>
    <t>BONELLI SABINA</t>
  </si>
  <si>
    <t>PALERMO</t>
  </si>
  <si>
    <t>CHIARA LUIGIA</t>
  </si>
  <si>
    <t>GALLUZZO GIUSEPPE DETTO PINO</t>
  </si>
  <si>
    <t>RIZZO FRANCESCO DETTO CICCIO</t>
  </si>
  <si>
    <t>TESTONI SIMONE</t>
  </si>
  <si>
    <t>MESSINA IGNAZIO</t>
  </si>
  <si>
    <t>UGGIAS GIOMMARIA</t>
  </si>
  <si>
    <t>AZARA MICHELE</t>
  </si>
  <si>
    <t>ALESSI ANTONINO</t>
  </si>
  <si>
    <t>MESSINA</t>
  </si>
  <si>
    <t>BRUSCA ROSALINDA</t>
  </si>
  <si>
    <t>CARACAUSI PAOLO</t>
  </si>
  <si>
    <t>CASCONE GIANFRANCO</t>
  </si>
  <si>
    <t>ZONCA MARIA PIA</t>
  </si>
  <si>
    <t>SPINELLI BARBARA</t>
  </si>
  <si>
    <t>LEDDA MARIA ELENA DETTA LEDDA ELENA</t>
  </si>
  <si>
    <t>CICERO MARIO</t>
  </si>
  <si>
    <t>FOTI ALFIO</t>
  </si>
  <si>
    <t>LETO ANTONIETTA DETTA ANTONELLA</t>
  </si>
  <si>
    <t>MILANO</t>
  </si>
  <si>
    <t>LOBINA SIMONA</t>
  </si>
  <si>
    <t>MAZZEO ANTONIO</t>
  </si>
  <si>
    <t>NASSIS OLGA DETTA ONASSIS</t>
  </si>
  <si>
    <t>GRANATA BENEDETTO DETTO FABIO</t>
  </si>
  <si>
    <t>FEO FILANGERI BEATRICE</t>
  </si>
  <si>
    <t>PUSCEDDU MARIA CRISTINA</t>
  </si>
  <si>
    <t>DE SIMONE MARIALUISA</t>
  </si>
  <si>
    <t>DI LIBERTO PIETRO</t>
  </si>
  <si>
    <t>SANFILIPPO SIMONA</t>
  </si>
  <si>
    <t>GUARNACCIA PAOLO</t>
  </si>
  <si>
    <t>CATANIA</t>
  </si>
  <si>
    <t>FERRANTE FRANCESCO</t>
  </si>
  <si>
    <t>LA VIA GIOVANNI</t>
  </si>
  <si>
    <t>PISTORIO GIOVANNI</t>
  </si>
  <si>
    <t>CASCIO FRANCESCO</t>
  </si>
  <si>
    <t>CALIA MADDALENA</t>
  </si>
  <si>
    <t>GERMANA' ANTONINO SALVATORE DETTO NINO</t>
  </si>
  <si>
    <t>MARINELLO GIUSEPPE FRANCESCO MARIA</t>
  </si>
  <si>
    <t>SCARPA ANGELA</t>
  </si>
  <si>
    <t>VALENTI PATRIZIA</t>
  </si>
  <si>
    <t>SALVINI MATTEO</t>
  </si>
  <si>
    <t>DONATO FRANCESCA</t>
  </si>
  <si>
    <t>ANCONA</t>
  </si>
  <si>
    <t>DROISE CARMELINA</t>
  </si>
  <si>
    <t>CATANZARO</t>
  </si>
  <si>
    <t>MARAVENTANO ANGELA</t>
  </si>
  <si>
    <t>SAN BENEDETTO DEL TRONTO (AP)</t>
  </si>
  <si>
    <t>BRONTE (CT)</t>
  </si>
  <si>
    <t>MORLE' MAURO</t>
  </si>
  <si>
    <t>TRINITA' D'AGULTU E VIGNOLA (OT)</t>
  </si>
  <si>
    <t>VALENTI MIRKO</t>
  </si>
  <si>
    <t>DE FRANCESCO FERDINANDO</t>
  </si>
  <si>
    <t>LEONFORTE (EN)</t>
  </si>
  <si>
    <t>CORRAO IGNAZIO</t>
  </si>
  <si>
    <t>DI PRIMA ANTONELLA</t>
  </si>
  <si>
    <t>MARINI NICOLA</t>
  </si>
  <si>
    <t>MOI GIULIA</t>
  </si>
  <si>
    <t>SAIJA MARIA</t>
  </si>
  <si>
    <t>SOBBRIO PAOLA</t>
  </si>
  <si>
    <t>SURIANO SIMONA</t>
  </si>
  <si>
    <t>ZANOTTO ANTONIO</t>
  </si>
  <si>
    <t>NUM. LISTA: 8</t>
  </si>
  <si>
    <t>VANNONI DAVIDE</t>
  </si>
  <si>
    <t>TORINO</t>
  </si>
  <si>
    <t>CAPPELLI PIETRO</t>
  </si>
  <si>
    <t>D'ANTUONI AGOSTINO</t>
  </si>
  <si>
    <t>ALESSANDRI ANGELO</t>
  </si>
  <si>
    <t>MARCHETTO SIMONETTA</t>
  </si>
  <si>
    <t>SANDRIN MARIA CRISTINA</t>
  </si>
  <si>
    <t>RICCELLI MARIA</t>
  </si>
  <si>
    <t>NUM. LISTA: 9</t>
  </si>
  <si>
    <t>CHINNICI CATERINA</t>
  </si>
  <si>
    <t>SORU RENATO</t>
  </si>
  <si>
    <t>FIANDACA GIOVANNI</t>
  </si>
  <si>
    <t>GIUFFRIDA MICHELA</t>
  </si>
  <si>
    <t>BARBAGALLO GIOVANNI</t>
  </si>
  <si>
    <t>ZAMBUTO MARCO</t>
  </si>
  <si>
    <t>STANCHERIS MICHELA</t>
  </si>
  <si>
    <t>ARENA TIZIANA DEE</t>
  </si>
  <si>
    <t>NUM. LISTA: 10</t>
  </si>
  <si>
    <t>MICCICHE' GIOVANNI DETTO GIANFRANCO</t>
  </si>
  <si>
    <t>IACOLINO SALVATORE</t>
  </si>
  <si>
    <t>FA VARA (AG)</t>
  </si>
  <si>
    <t>CHIAVACCI ANTONELLA</t>
  </si>
  <si>
    <t>CICU SALVATORE</t>
  </si>
  <si>
    <t>CITINO YLENIA MARIA</t>
  </si>
  <si>
    <t>LEONTINI INNOCENZO</t>
  </si>
  <si>
    <t>ISPICA (RG)</t>
  </si>
  <si>
    <t>POGLIESE SALVATORE DOMENICO ANTONIO DETTO SALVO</t>
  </si>
  <si>
    <t>REITANO FRANCESCA</t>
  </si>
  <si>
    <t>NUM. LISTA: 11</t>
  </si>
  <si>
    <t>BUSIA ANNA MARIA</t>
  </si>
  <si>
    <t>ROSSI VITTORINA</t>
  </si>
  <si>
    <t>ATTAGUILE FRANCESCO</t>
  </si>
  <si>
    <t>BAIAMONTE ROSA MARIA CATERINA</t>
  </si>
  <si>
    <t>CARBONI MARIO</t>
  </si>
  <si>
    <t>DI MARIO ALBERTO</t>
  </si>
  <si>
    <t>RICCIARDI FILIPPO</t>
  </si>
  <si>
    <t>VASQUES LUCIANO MARIA CARLO</t>
  </si>
  <si>
    <t>CANDIDATO</t>
  </si>
  <si>
    <t>PREF</t>
  </si>
  <si>
    <t xml:space="preserve"> ITALIA DEI VALORI</t>
  </si>
  <si>
    <t>IO CAMBIO - MAIE</t>
  </si>
  <si>
    <t xml:space="preserve"> PARTITO DEMOCRATICO</t>
  </si>
  <si>
    <t xml:space="preserve"> FORZA ITALIA</t>
  </si>
  <si>
    <t xml:space="preserve">ELEZIONI DEI MEMBRI DEL PARLAMENTO EUROPEO SPETTANTI ALL'ITALIA DEL 25 MAGGIO 2014 </t>
  </si>
  <si>
    <t>CHIATRONI MADRIGALI  LAURA</t>
  </si>
  <si>
    <t>SCELTA EUROPEA CON GUY VERHOFSTADT</t>
  </si>
  <si>
    <t>NUM. LISTA:  2</t>
  </si>
  <si>
    <r>
      <t>NUM. LISTA: 6</t>
    </r>
    <r>
      <rPr>
        <sz val="8"/>
        <rFont val="Arial"/>
        <family val="2"/>
      </rPr>
      <t xml:space="preserve">  </t>
    </r>
  </si>
  <si>
    <r>
      <t>NUM. LISTA: 7</t>
    </r>
    <r>
      <rPr>
        <sz val="8"/>
        <rFont val="Arial"/>
        <family val="2"/>
      </rPr>
      <t xml:space="preserve"> </t>
    </r>
    <r>
      <rPr>
        <b/>
        <sz val="8"/>
        <rFont val="Times New Roman"/>
        <family val="1"/>
      </rPr>
      <t xml:space="preserve"> </t>
    </r>
  </si>
  <si>
    <t xml:space="preserve"> VERDI - GREEN ITALIA</t>
  </si>
  <si>
    <t>LEGA NORD-DIE FREIHEITLICHEN -BASTA EURO</t>
  </si>
  <si>
    <t xml:space="preserve">MOVIMENTO 5 STELLE BEPPEGRILLO.IT </t>
  </si>
  <si>
    <t>L'ALTRA EUROPA CON TSIPRAS</t>
  </si>
  <si>
    <t xml:space="preserve">   NUOVO CENTRO DESTRA - UDC</t>
  </si>
  <si>
    <t>FRATELLI D'ITALIA -ALLEANZA NAZIONALE</t>
  </si>
  <si>
    <t>N.B.: i voti di preferenza di ogni candidato non possono essere superiori ai voti della medesima lista</t>
  </si>
  <si>
    <t>pag. 1 di 3</t>
  </si>
  <si>
    <t>pag. 2 di 3</t>
  </si>
  <si>
    <t>pag. 3 di 3</t>
  </si>
  <si>
    <r>
      <t>NUM. LISTA: 1</t>
    </r>
    <r>
      <rPr>
        <sz val="8"/>
        <rFont val="Arial"/>
        <family val="2"/>
      </rPr>
      <t xml:space="preserve">          </t>
    </r>
  </si>
  <si>
    <t>COMUNE DI TREMESTIERI ETNEO</t>
  </si>
  <si>
    <t>SEZIONE N.2</t>
  </si>
  <si>
    <t>SEZIONE N.6</t>
  </si>
  <si>
    <t>SEZIONE N.5</t>
  </si>
  <si>
    <t>SEZIONE N.4</t>
  </si>
  <si>
    <t>SEZIONE N.19</t>
  </si>
  <si>
    <t>SEZIONE N.18</t>
  </si>
  <si>
    <t>SEZIONE N.17</t>
  </si>
  <si>
    <t>SEZIONE N.16</t>
  </si>
  <si>
    <t>SEZIONE N.15</t>
  </si>
  <si>
    <t>SEZIONE N.14</t>
  </si>
  <si>
    <t>SEZIONE N.13</t>
  </si>
  <si>
    <t>SEZIONE N.12</t>
  </si>
  <si>
    <t>SEZIONE N.11</t>
  </si>
  <si>
    <t>SEZIONE N.10</t>
  </si>
  <si>
    <t>SEZIONE N.9</t>
  </si>
  <si>
    <t>SEZIONE N.8</t>
  </si>
  <si>
    <t>SEZIONE N.7</t>
  </si>
  <si>
    <t>a) TOTALE VOTI DI LISTA VALIDI</t>
  </si>
  <si>
    <t>b) TOTALE SCHEDE BIANCHE</t>
  </si>
  <si>
    <t>c) TOTALE SCHEDE NULLE</t>
  </si>
  <si>
    <t>d) TOTALE SCHEDE CONTESTATE E NON ATTRIBUITE</t>
  </si>
  <si>
    <t>TOTALE GENERALE (a+b+c+d)</t>
  </si>
  <si>
    <t>VOTI DI LISTA</t>
  </si>
  <si>
    <r>
      <t>NUM. LISTA:  5</t>
    </r>
    <r>
      <rPr>
        <sz val="8"/>
        <rFont val="Arial"/>
        <family val="2"/>
      </rPr>
      <t xml:space="preserve"> </t>
    </r>
    <r>
      <rPr>
        <b/>
        <sz val="8"/>
        <rFont val="Times New Roman"/>
        <family val="1"/>
      </rPr>
      <t xml:space="preserve">    </t>
    </r>
  </si>
  <si>
    <r>
      <t>NUM. LISTA: 3</t>
    </r>
    <r>
      <rPr>
        <sz val="8"/>
        <rFont val="Arial"/>
        <family val="2"/>
      </rPr>
      <t xml:space="preserve">           </t>
    </r>
    <r>
      <rPr>
        <b/>
        <sz val="8"/>
        <rFont val="Times New Roman"/>
        <family val="1"/>
      </rPr>
      <t xml:space="preserve"> </t>
    </r>
  </si>
  <si>
    <r>
      <t>NUM. LISTA: 4</t>
    </r>
    <r>
      <rPr>
        <sz val="8"/>
        <rFont val="Arial"/>
        <family val="2"/>
      </rPr>
      <t xml:space="preserve">        </t>
    </r>
  </si>
  <si>
    <t>SEZIONE N.1</t>
  </si>
  <si>
    <t>SEZIONE N.3</t>
  </si>
  <si>
    <t>COMUNICAZIONE N.8</t>
  </si>
  <si>
    <t>VOTANTI</t>
  </si>
  <si>
    <t>FORZA ITALIA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</si>
</sst>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7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10" xfId="0" applyNumberFormat="1" applyFont="1" applyFill="1" applyBorder="1" applyAlignment="1" applyProtection="1">
      <alignment vertical="top"/>
      <protection/>
    </xf>
    <xf numFmtId="0" fontId="6" fillId="6" borderId="0" xfId="0" applyNumberFormat="1" applyFont="1" applyFill="1" applyBorder="1" applyAlignment="1" applyProtection="1">
      <alignment horizontal="left" vertical="top"/>
      <protection/>
    </xf>
    <xf numFmtId="0" fontId="0" fillId="6" borderId="0" xfId="0" applyNumberFormat="1" applyFont="1" applyFill="1" applyBorder="1" applyAlignment="1" applyProtection="1">
      <alignment vertical="top"/>
      <protection/>
    </xf>
    <xf numFmtId="0" fontId="7" fillId="6" borderId="0" xfId="0" applyNumberFormat="1" applyFont="1" applyFill="1" applyBorder="1" applyAlignment="1" applyProtection="1">
      <alignment vertical="top"/>
      <protection/>
    </xf>
    <xf numFmtId="0" fontId="1" fillId="5" borderId="10" xfId="0" applyNumberFormat="1" applyFont="1" applyFill="1" applyBorder="1" applyAlignment="1" applyProtection="1">
      <alignment horizontal="center" vertical="top"/>
      <protection/>
    </xf>
    <xf numFmtId="0" fontId="1" fillId="5" borderId="10" xfId="0" applyNumberFormat="1" applyFont="1" applyFill="1" applyBorder="1" applyAlignment="1" applyProtection="1">
      <alignment horizontal="left" vertical="top" indent="3"/>
      <protection/>
    </xf>
    <xf numFmtId="0" fontId="1" fillId="5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vertical="top"/>
      <protection/>
    </xf>
    <xf numFmtId="0" fontId="4" fillId="7" borderId="10" xfId="0" applyNumberFormat="1" applyFont="1" applyFill="1" applyBorder="1" applyAlignment="1" applyProtection="1">
      <alignment horizontal="center" vertical="top"/>
      <protection/>
    </xf>
    <xf numFmtId="0" fontId="2" fillId="7" borderId="10" xfId="0" applyNumberFormat="1" applyFont="1" applyFill="1" applyBorder="1" applyAlignment="1" applyProtection="1">
      <alignment horizontal="left" vertical="top"/>
      <protection/>
    </xf>
    <xf numFmtId="0" fontId="5" fillId="7" borderId="10" xfId="0" applyNumberFormat="1" applyFont="1" applyFill="1" applyBorder="1" applyAlignment="1" applyProtection="1">
      <alignment horizontal="center" vertical="top"/>
      <protection/>
    </xf>
    <xf numFmtId="0" fontId="2" fillId="7" borderId="10" xfId="0" applyNumberFormat="1" applyFont="1" applyFill="1" applyBorder="1" applyAlignment="1" applyProtection="1">
      <alignment horizontal="left" vertical="top"/>
      <protection/>
    </xf>
    <xf numFmtId="0" fontId="0" fillId="33" borderId="11" xfId="0" applyNumberFormat="1" applyFont="1" applyFill="1" applyBorder="1" applyAlignment="1" applyProtection="1">
      <alignment vertical="top"/>
      <protection/>
    </xf>
    <xf numFmtId="0" fontId="0" fillId="33" borderId="12" xfId="0" applyNumberFormat="1" applyFont="1" applyFill="1" applyBorder="1" applyAlignment="1" applyProtection="1">
      <alignment vertical="top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vertical="top"/>
      <protection/>
    </xf>
    <xf numFmtId="0" fontId="0" fillId="33" borderId="14" xfId="0" applyNumberFormat="1" applyFont="1" applyFill="1" applyBorder="1" applyAlignment="1" applyProtection="1">
      <alignment vertical="top" wrapText="1"/>
      <protection/>
    </xf>
    <xf numFmtId="0" fontId="7" fillId="33" borderId="15" xfId="0" applyNumberFormat="1" applyFont="1" applyFill="1" applyBorder="1" applyAlignment="1" applyProtection="1">
      <alignment horizontal="right" vertical="top"/>
      <protection/>
    </xf>
    <xf numFmtId="0" fontId="0" fillId="33" borderId="16" xfId="0" applyNumberFormat="1" applyFont="1" applyFill="1" applyBorder="1" applyAlignment="1" applyProtection="1">
      <alignment vertical="top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2" fillId="7" borderId="10" xfId="0" applyNumberFormat="1" applyFont="1" applyFill="1" applyBorder="1" applyAlignment="1" applyProtection="1">
      <alignment horizontal="left" vertical="top" wrapText="1"/>
      <protection/>
    </xf>
    <xf numFmtId="0" fontId="1" fillId="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6" borderId="0" xfId="0" applyNumberFormat="1" applyFont="1" applyFill="1" applyBorder="1" applyAlignment="1" applyProtection="1">
      <alignment horizontal="center" vertical="top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1" fillId="34" borderId="10" xfId="0" applyNumberFormat="1" applyFont="1" applyFill="1" applyBorder="1" applyAlignment="1" applyProtection="1">
      <alignment horizontal="center" vertical="top"/>
      <protection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indent="3"/>
      <protection/>
    </xf>
    <xf numFmtId="0" fontId="1" fillId="34" borderId="10" xfId="0" applyNumberFormat="1" applyFont="1" applyFill="1" applyBorder="1" applyAlignment="1" applyProtection="1">
      <alignment horizontal="left" vertical="top" indent="7"/>
      <protection/>
    </xf>
    <xf numFmtId="0" fontId="4" fillId="34" borderId="10" xfId="0" applyNumberFormat="1" applyFont="1" applyFill="1" applyBorder="1" applyAlignment="1" applyProtection="1">
      <alignment horizontal="center" vertical="top"/>
      <protection/>
    </xf>
    <xf numFmtId="0" fontId="2" fillId="34" borderId="10" xfId="0" applyNumberFormat="1" applyFont="1" applyFill="1" applyBorder="1" applyAlignment="1" applyProtection="1">
      <alignment horizontal="left" vertical="top"/>
      <protection/>
    </xf>
    <xf numFmtId="0" fontId="5" fillId="34" borderId="10" xfId="0" applyNumberFormat="1" applyFont="1" applyFill="1" applyBorder="1" applyAlignment="1" applyProtection="1">
      <alignment horizontal="center" vertical="top"/>
      <protection/>
    </xf>
    <xf numFmtId="0" fontId="2" fillId="34" borderId="10" xfId="0" applyNumberFormat="1" applyFont="1" applyFill="1" applyBorder="1" applyAlignment="1" applyProtection="1">
      <alignment horizontal="left" vertical="top"/>
      <protection/>
    </xf>
    <xf numFmtId="0" fontId="1" fillId="34" borderId="10" xfId="0" applyNumberFormat="1" applyFont="1" applyFill="1" applyBorder="1" applyAlignment="1" applyProtection="1">
      <alignment horizontal="left" vertical="top" indent="5"/>
      <protection/>
    </xf>
    <xf numFmtId="0" fontId="2" fillId="34" borderId="10" xfId="0" applyNumberFormat="1" applyFont="1" applyFill="1" applyBorder="1" applyAlignment="1" applyProtection="1">
      <alignment horizontal="left" vertical="top" wrapText="1"/>
      <protection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top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6" fillId="6" borderId="0" xfId="0" applyNumberFormat="1" applyFont="1" applyFill="1" applyBorder="1" applyAlignment="1" applyProtection="1">
      <alignment horizontal="center" vertical="top"/>
      <protection/>
    </xf>
    <xf numFmtId="0" fontId="7" fillId="6" borderId="0" xfId="0" applyNumberFormat="1" applyFont="1" applyFill="1" applyBorder="1" applyAlignment="1" applyProtection="1">
      <alignment horizontal="center" vertical="top"/>
      <protection/>
    </xf>
    <xf numFmtId="0" fontId="47" fillId="6" borderId="0" xfId="0" applyNumberFormat="1" applyFont="1" applyFill="1" applyBorder="1" applyAlignment="1" applyProtection="1">
      <alignment horizontal="right" vertical="top"/>
      <protection/>
    </xf>
    <xf numFmtId="0" fontId="0" fillId="6" borderId="0" xfId="0" applyNumberFormat="1" applyFill="1" applyBorder="1" applyAlignment="1" applyProtection="1">
      <alignment vertical="top"/>
      <protection/>
    </xf>
    <xf numFmtId="0" fontId="1" fillId="5" borderId="10" xfId="0" applyNumberFormat="1" applyFont="1" applyFill="1" applyBorder="1" applyAlignment="1" applyProtection="1">
      <alignment horizontal="left" vertical="top" indent="3"/>
      <protection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9" xfId="0" applyNumberFormat="1" applyFont="1" applyFill="1" applyBorder="1" applyAlignment="1" applyProtection="1">
      <alignment horizontal="center" vertical="center"/>
      <protection/>
    </xf>
    <xf numFmtId="0" fontId="1" fillId="34" borderId="20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top"/>
      <protection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top"/>
      <protection/>
    </xf>
    <xf numFmtId="0" fontId="0" fillId="34" borderId="19" xfId="0" applyNumberFormat="1" applyFont="1" applyFill="1" applyBorder="1" applyAlignment="1" applyProtection="1">
      <alignment horizontal="center" vertical="top"/>
      <protection/>
    </xf>
    <xf numFmtId="0" fontId="0" fillId="34" borderId="22" xfId="0" applyNumberFormat="1" applyFont="1" applyFill="1" applyBorder="1" applyAlignment="1" applyProtection="1">
      <alignment horizontal="center" vertical="top"/>
      <protection/>
    </xf>
    <xf numFmtId="0" fontId="0" fillId="34" borderId="20" xfId="0" applyNumberFormat="1" applyFont="1" applyFill="1" applyBorder="1" applyAlignment="1" applyProtection="1">
      <alignment horizontal="center" vertical="top"/>
      <protection/>
    </xf>
    <xf numFmtId="0" fontId="0" fillId="34" borderId="21" xfId="0" applyNumberFormat="1" applyFont="1" applyFill="1" applyBorder="1" applyAlignment="1" applyProtection="1">
      <alignment horizontal="center" vertical="top" wrapText="1"/>
      <protection/>
    </xf>
    <xf numFmtId="0" fontId="0" fillId="34" borderId="19" xfId="0" applyNumberFormat="1" applyFont="1" applyFill="1" applyBorder="1" applyAlignment="1" applyProtection="1">
      <alignment horizontal="center" vertical="top" wrapText="1"/>
      <protection/>
    </xf>
    <xf numFmtId="0" fontId="0" fillId="34" borderId="22" xfId="0" applyNumberFormat="1" applyFont="1" applyFill="1" applyBorder="1" applyAlignment="1" applyProtection="1">
      <alignment horizontal="center" vertical="top" wrapText="1"/>
      <protection/>
    </xf>
    <xf numFmtId="0" fontId="0" fillId="34" borderId="20" xfId="0" applyNumberFormat="1" applyFont="1" applyFill="1" applyBorder="1" applyAlignment="1" applyProtection="1">
      <alignment horizontal="center" vertical="top" wrapText="1"/>
      <protection/>
    </xf>
    <xf numFmtId="0" fontId="0" fillId="34" borderId="23" xfId="0" applyNumberFormat="1" applyFont="1" applyFill="1" applyBorder="1" applyAlignment="1" applyProtection="1">
      <alignment horizontal="center" vertical="top"/>
      <protection/>
    </xf>
    <xf numFmtId="0" fontId="0" fillId="34" borderId="24" xfId="0" applyNumberFormat="1" applyFont="1" applyFill="1" applyBorder="1" applyAlignment="1" applyProtection="1">
      <alignment horizontal="center" vertical="top"/>
      <protection/>
    </xf>
    <xf numFmtId="0" fontId="0" fillId="34" borderId="10" xfId="0" applyNumberFormat="1" applyFont="1" applyFill="1" applyBorder="1" applyAlignment="1" applyProtection="1">
      <alignment horizontal="center" vertical="top" wrapText="1"/>
      <protection/>
    </xf>
    <xf numFmtId="0" fontId="1" fillId="8" borderId="19" xfId="0" applyNumberFormat="1" applyFont="1" applyFill="1" applyBorder="1" applyAlignment="1" applyProtection="1">
      <alignment horizontal="center" vertical="center"/>
      <protection/>
    </xf>
    <xf numFmtId="0" fontId="1" fillId="8" borderId="20" xfId="0" applyNumberFormat="1" applyFont="1" applyFill="1" applyBorder="1" applyAlignment="1" applyProtection="1">
      <alignment horizontal="center" vertical="center"/>
      <protection/>
    </xf>
    <xf numFmtId="0" fontId="0" fillId="8" borderId="10" xfId="0" applyNumberFormat="1" applyFont="1" applyFill="1" applyBorder="1" applyAlignment="1" applyProtection="1">
      <alignment horizontal="center" vertical="top"/>
      <protection/>
    </xf>
    <xf numFmtId="0" fontId="0" fillId="8" borderId="25" xfId="0" applyNumberFormat="1" applyFont="1" applyFill="1" applyBorder="1" applyAlignment="1" applyProtection="1">
      <alignment horizontal="center" vertical="top" wrapText="1"/>
      <protection/>
    </xf>
    <xf numFmtId="0" fontId="0" fillId="8" borderId="26" xfId="0" applyNumberFormat="1" applyFont="1" applyFill="1" applyBorder="1" applyAlignment="1" applyProtection="1">
      <alignment horizontal="center" vertical="top" wrapText="1"/>
      <protection/>
    </xf>
    <xf numFmtId="0" fontId="1" fillId="8" borderId="23" xfId="0" applyNumberFormat="1" applyFont="1" applyFill="1" applyBorder="1" applyAlignment="1" applyProtection="1">
      <alignment horizontal="center" vertical="top"/>
      <protection/>
    </xf>
    <xf numFmtId="0" fontId="1" fillId="8" borderId="24" xfId="0" applyNumberFormat="1" applyFont="1" applyFill="1" applyBorder="1" applyAlignment="1" applyProtection="1">
      <alignment horizontal="center" vertical="top"/>
      <protection/>
    </xf>
    <xf numFmtId="0" fontId="0" fillId="8" borderId="10" xfId="0" applyNumberFormat="1" applyFont="1" applyFill="1" applyBorder="1" applyAlignment="1" applyProtection="1">
      <alignment horizontal="center" vertical="top"/>
      <protection/>
    </xf>
    <xf numFmtId="0" fontId="1" fillId="8" borderId="19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Neutrale" xfId="45"/>
    <cellStyle name="Normale 2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to\RISULTATI%20EUROPEE%202014%20scrutinio%202%20su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levaz voti presidente"/>
      <sheetName val="voti di lista"/>
      <sheetName val="rilev voti candidati"/>
      <sheetName val="LISTA N.1"/>
      <sheetName val="LISTA N.2"/>
      <sheetName val="LISTA N.3"/>
      <sheetName val="LISTA N.4"/>
      <sheetName val="LISTA N.5"/>
      <sheetName val="LISTA N.6"/>
      <sheetName val="LISTA N.7"/>
      <sheetName val="LISTA N.8"/>
      <sheetName val="LISTA N.9"/>
      <sheetName val="LISTA N.10"/>
      <sheetName val="LISTA N.11"/>
    </sheetNames>
    <sheetDataSet>
      <sheetData sheetId="3">
        <row r="6">
          <cell r="D6">
            <v>509</v>
          </cell>
        </row>
      </sheetData>
      <sheetData sheetId="4">
        <row r="7">
          <cell r="D7">
            <v>459</v>
          </cell>
        </row>
        <row r="8">
          <cell r="D8">
            <v>582</v>
          </cell>
        </row>
        <row r="9">
          <cell r="D9">
            <v>521</v>
          </cell>
        </row>
        <row r="10">
          <cell r="D10">
            <v>444</v>
          </cell>
        </row>
        <row r="11">
          <cell r="D11">
            <v>465</v>
          </cell>
        </row>
        <row r="12">
          <cell r="D12">
            <v>375</v>
          </cell>
        </row>
        <row r="13">
          <cell r="D13">
            <v>446</v>
          </cell>
        </row>
        <row r="14">
          <cell r="D14">
            <v>451</v>
          </cell>
        </row>
        <row r="15">
          <cell r="D15">
            <v>500</v>
          </cell>
        </row>
        <row r="16">
          <cell r="D16">
            <v>549</v>
          </cell>
        </row>
        <row r="17">
          <cell r="D17">
            <v>459</v>
          </cell>
        </row>
        <row r="18">
          <cell r="D18">
            <v>493</v>
          </cell>
        </row>
        <row r="19">
          <cell r="D19">
            <v>380</v>
          </cell>
        </row>
        <row r="20">
          <cell r="D20">
            <v>309</v>
          </cell>
        </row>
        <row r="21">
          <cell r="D21">
            <v>397</v>
          </cell>
        </row>
        <row r="22">
          <cell r="D22">
            <v>482</v>
          </cell>
        </row>
        <row r="23">
          <cell r="D23">
            <v>381</v>
          </cell>
        </row>
        <row r="24">
          <cell r="D24">
            <v>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77">
      <selection activeCell="D7" sqref="D7"/>
    </sheetView>
  </sheetViews>
  <sheetFormatPr defaultColWidth="9.140625" defaultRowHeight="21" customHeight="1"/>
  <cols>
    <col min="2" max="2" width="15.28125" style="29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29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45" t="s">
        <v>157</v>
      </c>
      <c r="C2" s="7"/>
      <c r="D2" s="7"/>
      <c r="E2" s="7"/>
      <c r="F2" s="7"/>
      <c r="G2" s="7"/>
      <c r="H2" s="45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45" t="s">
        <v>111</v>
      </c>
      <c r="C3" s="7"/>
      <c r="D3" s="7"/>
      <c r="E3" s="7"/>
      <c r="F3" s="7"/>
      <c r="G3" s="7"/>
      <c r="H3" s="45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54" t="s">
        <v>127</v>
      </c>
      <c r="C4" s="53" t="s">
        <v>122</v>
      </c>
      <c r="D4" s="53"/>
      <c r="E4" s="31"/>
      <c r="F4" s="31"/>
      <c r="G4" s="8"/>
      <c r="H4" s="50" t="s">
        <v>114</v>
      </c>
      <c r="I4" s="53" t="s">
        <v>107</v>
      </c>
      <c r="J4" s="53"/>
      <c r="K4" s="53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50"/>
      <c r="C5" s="53"/>
      <c r="D5" s="53"/>
      <c r="E5" s="31"/>
      <c r="F5" s="31"/>
      <c r="G5" s="8"/>
      <c r="H5" s="50"/>
      <c r="I5" s="53"/>
      <c r="J5" s="53"/>
      <c r="K5" s="5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32" t="s">
        <v>0</v>
      </c>
      <c r="C6" s="33" t="s">
        <v>105</v>
      </c>
      <c r="D6" s="34" t="s">
        <v>106</v>
      </c>
      <c r="E6" s="31"/>
      <c r="F6" s="31"/>
      <c r="G6" s="8"/>
      <c r="H6" s="32" t="s">
        <v>0</v>
      </c>
      <c r="I6" s="33" t="s">
        <v>105</v>
      </c>
      <c r="J6" s="35"/>
      <c r="K6" s="33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36">
        <v>1</v>
      </c>
      <c r="C7" s="37" t="s">
        <v>2</v>
      </c>
      <c r="D7" s="44">
        <f>'sez. 1'!D7+'sez. 2'!D7+'sez. 3'!D7+'sez. 4'!D7+'sez. 5'!D7+'sez. 6'!D7+'sez. 7'!D7+'sez. 8'!D7+'sez. 9'!D7+'sez. 10'!D7+'sez. 11'!D7+'sez. 12'!D7+'sez. 13'!D7+'sez. 14'!D7+'sez. 15'!D7+'sez. 16'!D7+'sez. 17'!D7+'sez. 18'!D7+'sez. 19'!D7</f>
        <v>150</v>
      </c>
      <c r="E7" s="31"/>
      <c r="F7" s="31"/>
      <c r="G7" s="8"/>
      <c r="H7" s="36">
        <v>1</v>
      </c>
      <c r="I7" s="37" t="s">
        <v>11</v>
      </c>
      <c r="J7" s="37"/>
      <c r="K7" s="44">
        <f>'sez. 1'!K7+'sez. 2'!K7+'sez. 3'!K7+'sez. 4'!K7+'sez. 5'!K7+'sez. 6'!K7+'sez. 7'!K7+'sez. 8'!K7+'sez. 9'!K7+'sez. 10'!K7+'sez. 11'!K7+'sez. 12'!K7+'sez. 13'!K7+'sez. 14'!K7+'sez. 15'!K7+'sez. 16'!K7+'sez. 17'!K7+'sez. 18'!K7+'sez. 19'!K7</f>
        <v>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38">
        <v>2</v>
      </c>
      <c r="C8" s="37" t="s">
        <v>3</v>
      </c>
      <c r="D8" s="44">
        <f>'sez. 1'!D8+'sez. 2'!D8+'sez. 3'!D8+'sez. 4'!D8+'sez. 5'!D8+'sez. 6'!D8+'sez. 7'!D8+'sez. 8'!D8+'sez. 9'!D8+'sez. 10'!D8+'sez. 11'!D8+'sez. 12'!D8+'sez. 13'!D8+'sez. 14'!D8+'sez. 15'!D8+'sez. 16'!D8+'sez. 17'!D8+'sez. 18'!D8+'sez. 19'!D8</f>
        <v>2</v>
      </c>
      <c r="E8" s="31"/>
      <c r="F8" s="31"/>
      <c r="G8" s="8"/>
      <c r="H8" s="38">
        <v>2</v>
      </c>
      <c r="I8" s="37" t="s">
        <v>12</v>
      </c>
      <c r="J8" s="37"/>
      <c r="K8" s="44">
        <f>'sez. 1'!K8+'sez. 2'!K8+'sez. 3'!K8+'sez. 4'!K8+'sez. 5'!K8+'sez. 6'!K8+'sez. 7'!K8+'sez. 8'!K8+'sez. 9'!K8+'sez. 10'!K8+'sez. 11'!K8+'sez. 12'!K8+'sez. 13'!K8+'sez. 14'!K8+'sez. 15'!K8+'sez. 16'!K8+'sez. 17'!K8+'sez. 18'!K8+'sez. 19'!K8</f>
        <v>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36">
        <v>3</v>
      </c>
      <c r="C9" s="37" t="s">
        <v>4</v>
      </c>
      <c r="D9" s="44">
        <f>'sez. 1'!D9+'sez. 2'!D9+'sez. 3'!D9+'sez. 4'!D9+'sez. 5'!D9+'sez. 6'!D9+'sez. 7'!D9+'sez. 8'!D9+'sez. 9'!D9+'sez. 10'!D9+'sez. 11'!D9+'sez. 12'!D9+'sez. 13'!D9+'sez. 14'!D9+'sez. 15'!D9+'sez. 16'!D9+'sez. 17'!D9+'sez. 18'!D9+'sez. 19'!D9</f>
        <v>34</v>
      </c>
      <c r="E9" s="31"/>
      <c r="F9" s="31"/>
      <c r="G9" s="8"/>
      <c r="H9" s="36">
        <v>3</v>
      </c>
      <c r="I9" s="37" t="s">
        <v>13</v>
      </c>
      <c r="J9" s="37"/>
      <c r="K9" s="44">
        <f>'sez. 1'!K9+'sez. 2'!K9+'sez. 3'!K9+'sez. 4'!K9+'sez. 5'!K9+'sez. 6'!K9+'sez. 7'!K9+'sez. 8'!K9+'sez. 9'!K9+'sez. 10'!K9+'sez. 11'!K9+'sez. 12'!K9+'sez. 13'!K9+'sez. 14'!K9+'sez. 15'!K9+'sez. 16'!K9+'sez. 17'!K9+'sez. 18'!K9+'sez. 19'!K9</f>
        <v>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36">
        <v>4</v>
      </c>
      <c r="C10" s="37" t="s">
        <v>5</v>
      </c>
      <c r="D10" s="44">
        <f>'sez. 1'!D10+'sez. 2'!D10+'sez. 3'!D10+'sez. 4'!D10+'sez. 5'!D10+'sez. 6'!D10+'sez. 7'!D10+'sez. 8'!D10+'sez. 9'!D10+'sez. 10'!D10+'sez. 11'!D10+'sez. 12'!D10+'sez. 13'!D10+'sez. 14'!D10+'sez. 15'!D10+'sez. 16'!D10+'sez. 17'!D10+'sez. 18'!D10+'sez. 19'!D10</f>
        <v>4</v>
      </c>
      <c r="E10" s="31"/>
      <c r="F10" s="31"/>
      <c r="G10" s="8"/>
      <c r="H10" s="36">
        <v>4</v>
      </c>
      <c r="I10" s="37" t="s">
        <v>14</v>
      </c>
      <c r="J10" s="37"/>
      <c r="K10" s="44">
        <f>'sez. 1'!K10+'sez. 2'!K10+'sez. 3'!K10+'sez. 4'!K10+'sez. 5'!K10+'sez. 6'!K10+'sez. 7'!K10+'sez. 8'!K10+'sez. 9'!K10+'sez. 10'!K10+'sez. 11'!K10+'sez. 12'!K10+'sez. 13'!K10+'sez. 14'!K10+'sez. 15'!K10+'sez. 16'!K10+'sez. 17'!K10+'sez. 18'!K10+'sez. 19'!K10</f>
        <v>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36">
        <v>5</v>
      </c>
      <c r="C11" s="37" t="s">
        <v>7</v>
      </c>
      <c r="D11" s="44">
        <f>'sez. 1'!D11+'sez. 2'!D11+'sez. 3'!D11+'sez. 4'!D11+'sez. 5'!D11+'sez. 6'!D11+'sez. 7'!D11+'sez. 8'!D11+'sez. 9'!D11+'sez. 10'!D11+'sez. 11'!D11+'sez. 12'!D11+'sez. 13'!D11+'sez. 14'!D11+'sez. 15'!D11+'sez. 16'!D11+'sez. 17'!D11+'sez. 18'!D11+'sez. 19'!D11</f>
        <v>3</v>
      </c>
      <c r="E11" s="31"/>
      <c r="F11" s="31"/>
      <c r="G11" s="8"/>
      <c r="H11" s="36">
        <v>5</v>
      </c>
      <c r="I11" s="37" t="s">
        <v>16</v>
      </c>
      <c r="J11" s="37"/>
      <c r="K11" s="44">
        <f>'sez. 1'!K11+'sez. 2'!K11+'sez. 3'!K11+'sez. 4'!K11+'sez. 5'!K11+'sez. 6'!K11+'sez. 7'!K11+'sez. 8'!K11+'sez. 9'!K11+'sez. 10'!K11+'sez. 11'!K11+'sez. 12'!K11+'sez. 13'!K11+'sez. 14'!K11+'sez. 15'!K11+'sez. 16'!K11+'sez. 17'!K11+'sez. 18'!K11+'sez. 19'!K11</f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36">
        <v>6</v>
      </c>
      <c r="C12" s="37" t="s">
        <v>8</v>
      </c>
      <c r="D12" s="44">
        <f>'sez. 1'!D12+'sez. 2'!D12+'sez. 3'!D12+'sez. 4'!D12+'sez. 5'!D12+'sez. 6'!D12+'sez. 7'!D12+'sez. 8'!D12+'sez. 9'!D12+'sez. 10'!D12+'sez. 11'!D12+'sez. 12'!D12+'sez. 13'!D12+'sez. 14'!D12+'sez. 15'!D12+'sez. 16'!D12+'sez. 17'!D12+'sez. 18'!D12+'sez. 19'!D12</f>
        <v>12</v>
      </c>
      <c r="E12" s="31"/>
      <c r="F12" s="31"/>
      <c r="G12" s="8"/>
      <c r="H12" s="36">
        <v>6</v>
      </c>
      <c r="I12" s="37" t="s">
        <v>17</v>
      </c>
      <c r="J12" s="37"/>
      <c r="K12" s="44">
        <f>'sez. 1'!K12+'sez. 2'!K12+'sez. 3'!K12+'sez. 4'!K12+'sez. 5'!K12+'sez. 6'!K12+'sez. 7'!K12+'sez. 8'!K12+'sez. 9'!K12+'sez. 10'!K12+'sez. 11'!K12+'sez. 12'!K12+'sez. 13'!K12+'sez. 14'!K12+'sez. 15'!K12+'sez. 16'!K12+'sez. 17'!K12+'sez. 18'!K12+'sez. 19'!K12</f>
        <v>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36">
        <v>7</v>
      </c>
      <c r="C13" s="37" t="s">
        <v>9</v>
      </c>
      <c r="D13" s="44">
        <f>'sez. 1'!D13+'sez. 2'!D13+'sez. 3'!D13+'sez. 4'!D13+'sez. 5'!D13+'sez. 6'!D13+'sez. 7'!D13+'sez. 8'!D13+'sez. 9'!D13+'sez. 10'!D13+'sez. 11'!D13+'sez. 12'!D13+'sez. 13'!D13+'sez. 14'!D13+'sez. 15'!D13+'sez. 16'!D13+'sez. 17'!D13+'sez. 18'!D13+'sez. 19'!D13</f>
        <v>11</v>
      </c>
      <c r="E13" s="31"/>
      <c r="F13" s="31"/>
      <c r="G13" s="8"/>
      <c r="H13" s="36">
        <v>7</v>
      </c>
      <c r="I13" s="37" t="s">
        <v>18</v>
      </c>
      <c r="J13" s="37"/>
      <c r="K13" s="44">
        <f>'sez. 1'!K13+'sez. 2'!K13+'sez. 3'!K13+'sez. 4'!K13+'sez. 5'!K13+'sez. 6'!K13+'sez. 7'!K13+'sez. 8'!K13+'sez. 9'!K13+'sez. 10'!K13+'sez. 11'!K13+'sez. 12'!K13+'sez. 13'!K13+'sez. 14'!K13+'sez. 15'!K13+'sez. 16'!K13+'sez. 17'!K13+'sez. 18'!K13+'sez. 19'!K13</f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36">
        <v>8</v>
      </c>
      <c r="C14" s="37" t="s">
        <v>10</v>
      </c>
      <c r="D14" s="44">
        <f>'sez. 1'!D14+'sez. 2'!D14+'sez. 3'!D14+'sez. 4'!D14+'sez. 5'!D14+'sez. 6'!D14+'sez. 7'!D14+'sez. 8'!D14+'sez. 9'!D14+'sez. 10'!D14+'sez. 11'!D14+'sez. 12'!D14+'sez. 13'!D14+'sez. 14'!D14+'sez. 15'!D14+'sez. 16'!D14+'sez. 17'!D14+'sez. 18'!D14+'sez. 19'!D14</f>
        <v>2</v>
      </c>
      <c r="E14" s="31"/>
      <c r="F14" s="31"/>
      <c r="G14" s="8"/>
      <c r="H14" s="36">
        <v>8</v>
      </c>
      <c r="I14" s="37" t="s">
        <v>19</v>
      </c>
      <c r="J14" s="37"/>
      <c r="K14" s="44">
        <f>'sez. 1'!K14+'sez. 2'!K14+'sez. 3'!K14+'sez. 4'!K14+'sez. 5'!K14+'sez. 6'!K14+'sez. 7'!K14+'sez. 8'!K14+'sez. 9'!K14+'sez. 10'!K14+'sez. 11'!K14+'sez. 12'!K14+'sez. 13'!K14+'sez. 14'!K14+'sez. 15'!K14+'sez. 16'!K14+'sez. 17'!K14+'sez. 18'!K14+'sez. 19'!K14</f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50" t="s">
        <v>153</v>
      </c>
      <c r="C17" s="53" t="s">
        <v>120</v>
      </c>
      <c r="D17" s="53"/>
      <c r="E17" s="31"/>
      <c r="F17" s="31"/>
      <c r="G17" s="8"/>
      <c r="H17" s="50" t="s">
        <v>154</v>
      </c>
      <c r="I17" s="53" t="s">
        <v>117</v>
      </c>
      <c r="J17" s="53"/>
      <c r="K17" s="53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50"/>
      <c r="C18" s="53"/>
      <c r="D18" s="53"/>
      <c r="E18" s="31"/>
      <c r="F18" s="31"/>
      <c r="G18" s="8"/>
      <c r="H18" s="50"/>
      <c r="I18" s="53"/>
      <c r="J18" s="53"/>
      <c r="K18" s="53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32" t="s">
        <v>0</v>
      </c>
      <c r="C19" s="33" t="s">
        <v>105</v>
      </c>
      <c r="D19" s="33" t="s">
        <v>106</v>
      </c>
      <c r="E19" s="31"/>
      <c r="F19" s="31"/>
      <c r="G19" s="8"/>
      <c r="H19" s="32" t="s">
        <v>0</v>
      </c>
      <c r="I19" s="33" t="s">
        <v>105</v>
      </c>
      <c r="J19" s="32"/>
      <c r="K19" s="33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43">
        <v>1</v>
      </c>
      <c r="C20" s="37" t="s">
        <v>20</v>
      </c>
      <c r="D20" s="44">
        <f>'sez. 1'!D20+'sez. 2'!D20+'sez. 3'!D20+'sez. 4'!D20+'sez. 5'!D20+'sez. 6'!D20+'sez. 7'!D20+'sez. 8'!D20+'sez. 9'!D20+'sez. 10'!D20+'sez. 11'!D20+'sez. 12'!D20+'sez. 13'!D20+'sez. 14'!D20+'sez. 15'!D20+'sez. 16'!D20+'sez. 17'!D20+'sez. 18'!D20+'sez. 19'!D20</f>
        <v>67</v>
      </c>
      <c r="E20" s="31"/>
      <c r="F20" s="31"/>
      <c r="G20" s="8"/>
      <c r="H20" s="43">
        <v>1</v>
      </c>
      <c r="I20" s="37" t="s">
        <v>29</v>
      </c>
      <c r="J20" s="37"/>
      <c r="K20" s="44">
        <f>'sez. 1'!K20+'sez. 2'!K20+'sez. 3'!K20+'sez. 4'!K20+'sez. 5'!K20+'sez. 6'!K20+'sez. 7'!K20+'sez. 8'!K20+'sez. 9'!K20+'sez. 10'!K20+'sez. 11'!K20+'sez. 12'!K20+'sez. 13'!K20+'sez. 14'!K20+'sez. 15'!K20+'sez. 16'!K20+'sez. 17'!K20+'sez. 18'!K20+'sez. 19'!K20</f>
        <v>4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43">
        <v>2</v>
      </c>
      <c r="C21" s="37" t="s">
        <v>21</v>
      </c>
      <c r="D21" s="44">
        <f>'sez. 1'!D21+'sez. 2'!D21+'sez. 3'!D21+'sez. 4'!D21+'sez. 5'!D21+'sez. 6'!D21+'sez. 7'!D21+'sez. 8'!D21+'sez. 9'!D21+'sez. 10'!D21+'sez. 11'!D21+'sez. 12'!D21+'sez. 13'!D21+'sez. 14'!D21+'sez. 15'!D21+'sez. 16'!D21+'sez. 17'!D21+'sez. 18'!D21+'sez. 19'!D21</f>
        <v>11</v>
      </c>
      <c r="E21" s="31"/>
      <c r="F21" s="31"/>
      <c r="G21" s="8"/>
      <c r="H21" s="43">
        <v>2</v>
      </c>
      <c r="I21" s="37" t="s">
        <v>30</v>
      </c>
      <c r="J21" s="37"/>
      <c r="K21" s="44">
        <f>'sez. 1'!K21+'sez. 2'!K21+'sez. 3'!K21+'sez. 4'!K21+'sez. 5'!K21+'sez. 6'!K21+'sez. 7'!K21+'sez. 8'!K21+'sez. 9'!K21+'sez. 10'!K21+'sez. 11'!K21+'sez. 12'!K21+'sez. 13'!K21+'sez. 14'!K21+'sez. 15'!K21+'sez. 16'!K21+'sez. 17'!K21+'sez. 18'!K21+'sez. 19'!K21</f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43">
        <v>3</v>
      </c>
      <c r="C22" s="37" t="s">
        <v>22</v>
      </c>
      <c r="D22" s="44">
        <f>'sez. 1'!D22+'sez. 2'!D22+'sez. 3'!D22+'sez. 4'!D22+'sez. 5'!D22+'sez. 6'!D22+'sez. 7'!D22+'sez. 8'!D22+'sez. 9'!D22+'sez. 10'!D22+'sez. 11'!D22+'sez. 12'!D22+'sez. 13'!D22+'sez. 14'!D22+'sez. 15'!D22+'sez. 16'!D22+'sez. 17'!D22+'sez. 18'!D22+'sez. 19'!D22</f>
        <v>29</v>
      </c>
      <c r="E22" s="31"/>
      <c r="F22" s="31"/>
      <c r="G22" s="8"/>
      <c r="H22" s="43">
        <v>3</v>
      </c>
      <c r="I22" s="37" t="s">
        <v>31</v>
      </c>
      <c r="J22" s="37"/>
      <c r="K22" s="44">
        <f>'sez. 1'!K22+'sez. 2'!K22+'sez. 3'!K22+'sez. 4'!K22+'sez. 5'!K22+'sez. 6'!K22+'sez. 7'!K22+'sez. 8'!K22+'sez. 9'!K22+'sez. 10'!K22+'sez. 11'!K22+'sez. 12'!K22+'sez. 13'!K22+'sez. 14'!K22+'sez. 15'!K22+'sez. 16'!K22+'sez. 17'!K22+'sez. 18'!K22+'sez. 19'!K22</f>
        <v>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43">
        <v>4</v>
      </c>
      <c r="C23" s="37" t="s">
        <v>23</v>
      </c>
      <c r="D23" s="44">
        <f>'sez. 1'!D23+'sez. 2'!D23+'sez. 3'!D23+'sez. 4'!D23+'sez. 5'!D23+'sez. 6'!D23+'sez. 7'!D23+'sez. 8'!D23+'sez. 9'!D23+'sez. 10'!D23+'sez. 11'!D23+'sez. 12'!D23+'sez. 13'!D23+'sez. 14'!D23+'sez. 15'!D23+'sez. 16'!D23+'sez. 17'!D23+'sez. 18'!D23+'sez. 19'!D23</f>
        <v>23</v>
      </c>
      <c r="E23" s="31"/>
      <c r="F23" s="31"/>
      <c r="G23" s="8"/>
      <c r="H23" s="43">
        <v>4</v>
      </c>
      <c r="I23" s="37" t="s">
        <v>32</v>
      </c>
      <c r="J23" s="37"/>
      <c r="K23" s="44">
        <f>'sez. 1'!K23+'sez. 2'!K23+'sez. 3'!K23+'sez. 4'!K23+'sez. 5'!K23+'sez. 6'!K23+'sez. 7'!K23+'sez. 8'!K23+'sez. 9'!K23+'sez. 10'!K23+'sez. 11'!K23+'sez. 12'!K23+'sez. 13'!K23+'sez. 14'!K23+'sez. 15'!K23+'sez. 16'!K23+'sez. 17'!K23+'sez. 18'!K23+'sez. 19'!K23</f>
        <v>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43">
        <v>5</v>
      </c>
      <c r="C24" s="37" t="s">
        <v>24</v>
      </c>
      <c r="D24" s="44">
        <f>'sez. 1'!D24+'sez. 2'!D24+'sez. 3'!D24+'sez. 4'!D24+'sez. 5'!D24+'sez. 6'!D24+'sez. 7'!D24+'sez. 8'!D24+'sez. 9'!D24+'sez. 10'!D24+'sez. 11'!D24+'sez. 12'!D24+'sez. 13'!D24+'sez. 14'!D24+'sez. 15'!D24+'sez. 16'!D24+'sez. 17'!D24+'sez. 18'!D24+'sez. 19'!D24</f>
        <v>22</v>
      </c>
      <c r="E24" s="31"/>
      <c r="F24" s="31"/>
      <c r="G24" s="8"/>
      <c r="H24" s="43">
        <v>5</v>
      </c>
      <c r="I24" s="37" t="s">
        <v>33</v>
      </c>
      <c r="J24" s="37"/>
      <c r="K24" s="44">
        <f>'sez. 1'!K24+'sez. 2'!K24+'sez. 3'!K24+'sez. 4'!K24+'sez. 5'!K24+'sez. 6'!K24+'sez. 7'!K24+'sez. 8'!K24+'sez. 9'!K24+'sez. 10'!K24+'sez. 11'!K24+'sez. 12'!K24+'sez. 13'!K24+'sez. 14'!K24+'sez. 15'!K24+'sez. 16'!K24+'sez. 17'!K24+'sez. 18'!K24+'sez. 19'!K24</f>
        <v>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43">
        <v>6</v>
      </c>
      <c r="C25" s="37" t="s">
        <v>26</v>
      </c>
      <c r="D25" s="44">
        <f>'sez. 1'!D25+'sez. 2'!D25+'sez. 3'!D25+'sez. 4'!D25+'sez. 5'!D25+'sez. 6'!D25+'sez. 7'!D25+'sez. 8'!D25+'sez. 9'!D25+'sez. 10'!D25+'sez. 11'!D25+'sez. 12'!D25+'sez. 13'!D25+'sez. 14'!D25+'sez. 15'!D25+'sez. 16'!D25+'sez. 17'!D25+'sez. 18'!D25+'sez. 19'!D25</f>
        <v>6</v>
      </c>
      <c r="E25" s="31"/>
      <c r="F25" s="31"/>
      <c r="G25" s="8"/>
      <c r="H25" s="43">
        <v>6</v>
      </c>
      <c r="I25" s="37" t="s">
        <v>34</v>
      </c>
      <c r="J25" s="37"/>
      <c r="K25" s="44">
        <f>'sez. 1'!K25+'sez. 2'!K25+'sez. 3'!K25+'sez. 4'!K25+'sez. 5'!K25+'sez. 6'!K25+'sez. 7'!K25+'sez. 8'!K25+'sez. 9'!K25+'sez. 10'!K25+'sez. 11'!K25+'sez. 12'!K25+'sez. 13'!K25+'sez. 14'!K25+'sez. 15'!K25+'sez. 16'!K25+'sez. 17'!K25+'sez. 18'!K25+'sez. 19'!K25</f>
        <v>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43">
        <v>7</v>
      </c>
      <c r="C26" s="37" t="s">
        <v>27</v>
      </c>
      <c r="D26" s="44">
        <f>'sez. 1'!D26+'sez. 2'!D26+'sez. 3'!D26+'sez. 4'!D26+'sez. 5'!D26+'sez. 6'!D26+'sez. 7'!D26+'sez. 8'!D26+'sez. 9'!D26+'sez. 10'!D26+'sez. 11'!D26+'sez. 12'!D26+'sez. 13'!D26+'sez. 14'!D26+'sez. 15'!D26+'sez. 16'!D26+'sez. 17'!D26+'sez. 18'!D26+'sez. 19'!D26</f>
        <v>69</v>
      </c>
      <c r="E26" s="31"/>
      <c r="F26" s="31"/>
      <c r="G26" s="8"/>
      <c r="H26" s="43">
        <v>7</v>
      </c>
      <c r="I26" s="37" t="s">
        <v>35</v>
      </c>
      <c r="J26" s="37"/>
      <c r="K26" s="44">
        <f>'sez. 1'!K26+'sez. 2'!K26+'sez. 3'!K26+'sez. 4'!K26+'sez. 5'!K26+'sez. 6'!K26+'sez. 7'!K26+'sez. 8'!K26+'sez. 9'!K26+'sez. 10'!K26+'sez. 11'!K26+'sez. 12'!K26+'sez. 13'!K26+'sez. 14'!K26+'sez. 15'!K26+'sez. 16'!K26+'sez. 17'!K26+'sez. 18'!K26+'sez. 19'!K26</f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43">
        <v>8</v>
      </c>
      <c r="C27" s="37" t="s">
        <v>28</v>
      </c>
      <c r="D27" s="44">
        <f>'sez. 1'!D27+'sez. 2'!D27+'sez. 3'!D27+'sez. 4'!D27+'sez. 5'!D27+'sez. 6'!D27+'sez. 7'!D27+'sez. 8'!D27+'sez. 9'!D27+'sez. 10'!D27+'sez. 11'!D27+'sez. 12'!D27+'sez. 13'!D27+'sez. 14'!D27+'sez. 15'!D27+'sez. 16'!D27+'sez. 17'!D27+'sez. 18'!D27+'sez. 19'!D27</f>
        <v>35</v>
      </c>
      <c r="E27" s="31"/>
      <c r="F27" s="31"/>
      <c r="G27" s="8"/>
      <c r="H27" s="43">
        <v>8</v>
      </c>
      <c r="I27" s="37" t="s">
        <v>37</v>
      </c>
      <c r="J27" s="37"/>
      <c r="K27" s="44">
        <f>'sez. 1'!K27+'sez. 2'!K27+'sez. 3'!K27+'sez. 4'!K27+'sez. 5'!K27+'sez. 6'!K27+'sez. 7'!K27+'sez. 8'!K27+'sez. 9'!K27+'sez. 10'!K27+'sez. 11'!K27+'sez. 12'!K27+'sez. 13'!K27+'sez. 14'!K27+'sez. 15'!K27+'sez. 16'!K27+'sez. 17'!K27+'sez. 18'!K27+'sez. 19'!K27</f>
        <v>1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30"/>
      <c r="C28" s="8"/>
      <c r="D28" s="8"/>
      <c r="E28" s="8"/>
      <c r="F28" s="8"/>
      <c r="G28" s="8"/>
      <c r="H28" s="3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46" t="s">
        <v>123</v>
      </c>
      <c r="C29" s="9"/>
      <c r="D29" s="9"/>
      <c r="E29" s="9"/>
      <c r="F29" s="9"/>
      <c r="G29" s="9"/>
      <c r="H29" s="46"/>
      <c r="I29" s="9"/>
      <c r="J29" s="9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30"/>
      <c r="C30" s="8"/>
      <c r="D30" s="8"/>
      <c r="E30" s="8"/>
      <c r="F30" s="8"/>
      <c r="G30" s="8"/>
      <c r="H30" s="3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50" t="s">
        <v>152</v>
      </c>
      <c r="C31" s="53" t="s">
        <v>121</v>
      </c>
      <c r="D31" s="53"/>
      <c r="E31" s="31"/>
      <c r="F31" s="31"/>
      <c r="G31" s="8"/>
      <c r="H31" s="50" t="s">
        <v>115</v>
      </c>
      <c r="I31" s="65" t="s">
        <v>118</v>
      </c>
      <c r="J31" s="65"/>
      <c r="K31" s="65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50"/>
      <c r="C32" s="53"/>
      <c r="D32" s="53"/>
      <c r="E32" s="31"/>
      <c r="F32" s="31"/>
      <c r="G32" s="8"/>
      <c r="H32" s="50"/>
      <c r="I32" s="65"/>
      <c r="J32" s="65"/>
      <c r="K32" s="65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32" t="s">
        <v>0</v>
      </c>
      <c r="C33" s="33" t="s">
        <v>105</v>
      </c>
      <c r="D33" s="33" t="s">
        <v>106</v>
      </c>
      <c r="E33" s="31"/>
      <c r="F33" s="31"/>
      <c r="G33" s="8"/>
      <c r="H33" s="32" t="s">
        <v>0</v>
      </c>
      <c r="I33" s="33" t="s">
        <v>105</v>
      </c>
      <c r="J33" s="35" t="s">
        <v>1</v>
      </c>
      <c r="K33" s="33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43">
        <v>1</v>
      </c>
      <c r="C34" s="37" t="s">
        <v>38</v>
      </c>
      <c r="D34" s="44">
        <f>'sez. 1'!D34+'sez. 2'!D34+'sez. 3'!D34+'sez. 4'!D34+'sez. 5'!D34+'sez. 6'!D34+'sez. 7'!D34+'sez. 8'!D34+'sez. 9'!D34+'sez. 10'!D34+'sez. 11'!D34+'sez. 12'!D34+'sez. 13'!D34+'sez. 14'!D34+'sez. 15'!D34+'sez. 16'!D34+'sez. 17'!D34+'sez. 18'!D34+'sez. 19'!D34</f>
        <v>259</v>
      </c>
      <c r="E34" s="31"/>
      <c r="F34" s="31"/>
      <c r="G34" s="8"/>
      <c r="H34" s="36">
        <v>1</v>
      </c>
      <c r="I34" s="37" t="s">
        <v>46</v>
      </c>
      <c r="J34" s="37" t="s">
        <v>25</v>
      </c>
      <c r="K34" s="44">
        <f>'sez. 1'!K34+'sez. 2'!K34+'sez. 3'!K34+'sez. 4'!K34+'sez. 5'!K34+'sez. 6'!K34+'sez. 7'!K34+'sez. 8'!K34+'sez. 9'!K34+'sez. 10'!K34+'sez. 11'!K34+'sez. 12'!K34+'sez. 13'!K34+'sez. 14'!K34+'sez. 15'!K34+'sez. 16'!K34+'sez. 17'!K34+'sez. 18'!K34+'sez. 19'!K34</f>
        <v>30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43">
        <v>2</v>
      </c>
      <c r="C35" s="37" t="s">
        <v>39</v>
      </c>
      <c r="D35" s="44">
        <f>'sez. 1'!D35+'sez. 2'!D35+'sez. 3'!D35+'sez. 4'!D35+'sez. 5'!D35+'sez. 6'!D35+'sez. 7'!D35+'sez. 8'!D35+'sez. 9'!D35+'sez. 10'!D35+'sez. 11'!D35+'sez. 12'!D35+'sez. 13'!D35+'sez. 14'!D35+'sez. 15'!D35+'sez. 16'!D35+'sez. 17'!D35+'sez. 18'!D35+'sez. 19'!D35</f>
        <v>246</v>
      </c>
      <c r="E35" s="31"/>
      <c r="F35" s="31"/>
      <c r="G35" s="8"/>
      <c r="H35" s="38">
        <v>2</v>
      </c>
      <c r="I35" s="37" t="s">
        <v>47</v>
      </c>
      <c r="J35" s="37" t="s">
        <v>48</v>
      </c>
      <c r="K35" s="44">
        <f>'sez. 1'!K35+'sez. 2'!K35+'sez. 3'!K35+'sez. 4'!K35+'sez. 5'!K35+'sez. 6'!K35+'sez. 7'!K35+'sez. 8'!K35+'sez. 9'!K35+'sez. 10'!K35+'sez. 11'!K35+'sez. 12'!K35+'sez. 13'!K35+'sez. 14'!K35+'sez. 15'!K35+'sez. 16'!K35+'sez. 17'!K35+'sez. 18'!K35+'sez. 19'!K35</f>
        <v>3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43">
        <v>3</v>
      </c>
      <c r="C36" s="37" t="s">
        <v>40</v>
      </c>
      <c r="D36" s="44">
        <f>'sez. 1'!D36+'sez. 2'!D36+'sez. 3'!D36+'sez. 4'!D36+'sez. 5'!D36+'sez. 6'!D36+'sez. 7'!D36+'sez. 8'!D36+'sez. 9'!D36+'sez. 10'!D36+'sez. 11'!D36+'sez. 12'!D36+'sez. 13'!D36+'sez. 14'!D36+'sez. 15'!D36+'sez. 16'!D36+'sez. 17'!D36+'sez. 18'!D36+'sez. 19'!D36</f>
        <v>66</v>
      </c>
      <c r="E36" s="31"/>
      <c r="F36" s="31"/>
      <c r="G36" s="8"/>
      <c r="H36" s="36">
        <v>3</v>
      </c>
      <c r="I36" s="37" t="s">
        <v>49</v>
      </c>
      <c r="J36" s="37" t="s">
        <v>50</v>
      </c>
      <c r="K36" s="44">
        <f>'sez. 1'!K36+'sez. 2'!K36+'sez. 3'!K36+'sez. 4'!K36+'sez. 5'!K36+'sez. 6'!K36+'sez. 7'!K36+'sez. 8'!K36+'sez. 9'!K36+'sez. 10'!K36+'sez. 11'!K36+'sez. 12'!K36+'sez. 13'!K36+'sez. 14'!K36+'sez. 15'!K36+'sez. 16'!K36+'sez. 17'!K36+'sez. 18'!K36+'sez. 19'!K36</f>
        <v>4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43">
        <v>4</v>
      </c>
      <c r="C37" s="37" t="s">
        <v>41</v>
      </c>
      <c r="D37" s="44">
        <f>'sez. 1'!D37+'sez. 2'!D37+'sez. 3'!D37+'sez. 4'!D37+'sez. 5'!D37+'sez. 6'!D37+'sez. 7'!D37+'sez. 8'!D37+'sez. 9'!D37+'sez. 10'!D37+'sez. 11'!D37+'sez. 12'!D37+'sez. 13'!D37+'sez. 14'!D37+'sez. 15'!D37+'sez. 16'!D37+'sez. 17'!D37+'sez. 18'!D37+'sez. 19'!D37</f>
        <v>10</v>
      </c>
      <c r="E37" s="31"/>
      <c r="F37" s="31"/>
      <c r="G37" s="8"/>
      <c r="H37" s="36">
        <v>4</v>
      </c>
      <c r="I37" s="37" t="s">
        <v>51</v>
      </c>
      <c r="J37" s="37" t="s">
        <v>52</v>
      </c>
      <c r="K37" s="44">
        <f>'sez. 1'!K37+'sez. 2'!K37+'sez. 3'!K37+'sez. 4'!K37+'sez. 5'!K37+'sez. 6'!K37+'sez. 7'!K37+'sez. 8'!K37+'sez. 9'!K37+'sez. 10'!K37+'sez. 11'!K37+'sez. 12'!K37+'sez. 13'!K37+'sez. 14'!K37+'sez. 15'!K37+'sez. 16'!K37+'sez. 17'!K37+'sez. 18'!K37+'sez. 19'!K37</f>
        <v>2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43">
        <v>5</v>
      </c>
      <c r="C38" s="37" t="s">
        <v>42</v>
      </c>
      <c r="D38" s="44">
        <f>'sez. 1'!D38+'sez. 2'!D38+'sez. 3'!D38+'sez. 4'!D38+'sez. 5'!D38+'sez. 6'!D38+'sez. 7'!D38+'sez. 8'!D38+'sez. 9'!D38+'sez. 10'!D38+'sez. 11'!D38+'sez. 12'!D38+'sez. 13'!D38+'sez. 14'!D38+'sez. 15'!D38+'sez. 16'!D38+'sez. 17'!D38+'sez. 18'!D38+'sez. 19'!D38</f>
        <v>40</v>
      </c>
      <c r="E38" s="31"/>
      <c r="F38" s="31"/>
      <c r="G38" s="8"/>
      <c r="H38" s="36">
        <v>5</v>
      </c>
      <c r="I38" s="37" t="s">
        <v>27</v>
      </c>
      <c r="J38" s="37" t="s">
        <v>53</v>
      </c>
      <c r="K38" s="44">
        <f>'sez. 1'!K38+'sez. 2'!K38+'sez. 3'!K38+'sez. 4'!K38+'sez. 5'!K38+'sez. 6'!K38+'sez. 7'!K38+'sez. 8'!K38+'sez. 9'!K38+'sez. 10'!K38+'sez. 11'!K38+'sez. 12'!K38+'sez. 13'!K38+'sez. 14'!K38+'sez. 15'!K38+'sez. 16'!K38+'sez. 17'!K38+'sez. 18'!K38+'sez. 19'!K38</f>
        <v>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43">
        <v>6</v>
      </c>
      <c r="C39" s="37" t="s">
        <v>43</v>
      </c>
      <c r="D39" s="44">
        <f>'sez. 1'!D39+'sez. 2'!D39+'sez. 3'!D39+'sez. 4'!D39+'sez. 5'!D39+'sez. 6'!D39+'sez. 7'!D39+'sez. 8'!D39+'sez. 9'!D39+'sez. 10'!D39+'sez. 11'!D39+'sez. 12'!D39+'sez. 13'!D39+'sez. 14'!D39+'sez. 15'!D39+'sez. 16'!D39+'sez. 17'!D39+'sez. 18'!D39+'sez. 19'!D39</f>
        <v>5</v>
      </c>
      <c r="E39" s="31"/>
      <c r="F39" s="31"/>
      <c r="G39" s="8"/>
      <c r="H39" s="36">
        <v>6</v>
      </c>
      <c r="I39" s="37" t="s">
        <v>54</v>
      </c>
      <c r="J39" s="37" t="s">
        <v>55</v>
      </c>
      <c r="K39" s="44">
        <f>'sez. 1'!K39+'sez. 2'!K39+'sez. 3'!K39+'sez. 4'!K39+'sez. 5'!K39+'sez. 6'!K39+'sez. 7'!K39+'sez. 8'!K39+'sez. 9'!K39+'sez. 10'!K39+'sez. 11'!K39+'sez. 12'!K39+'sez. 13'!K39+'sez. 14'!K39+'sez. 15'!K39+'sez. 16'!K39+'sez. 17'!K39+'sez. 18'!K39+'sez. 19'!K39</f>
        <v>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43">
        <v>7</v>
      </c>
      <c r="C40" s="37" t="s">
        <v>44</v>
      </c>
      <c r="D40" s="44">
        <f>'sez. 1'!D40+'sez. 2'!D40+'sez. 3'!D40+'sez. 4'!D40+'sez. 5'!D40+'sez. 6'!D40+'sez. 7'!D40+'sez. 8'!D40+'sez. 9'!D40+'sez. 10'!D40+'sez. 11'!D40+'sez. 12'!D40+'sez. 13'!D40+'sez. 14'!D40+'sez. 15'!D40+'sez. 16'!D40+'sez. 17'!D40+'sez. 18'!D40+'sez. 19'!D40</f>
        <v>31</v>
      </c>
      <c r="E40" s="31"/>
      <c r="F40" s="31"/>
      <c r="G40" s="8"/>
      <c r="H40" s="36">
        <v>7</v>
      </c>
      <c r="I40" s="37" t="s">
        <v>56</v>
      </c>
      <c r="J40" s="37" t="s">
        <v>6</v>
      </c>
      <c r="K40" s="44">
        <f>'sez. 1'!K40+'sez. 2'!K40+'sez. 3'!K40+'sez. 4'!K40+'sez. 5'!K40+'sez. 6'!K40+'sez. 7'!K40+'sez. 8'!K40+'sez. 9'!K40+'sez. 10'!K40+'sez. 11'!K40+'sez. 12'!K40+'sez. 13'!K40+'sez. 14'!K40+'sez. 15'!K40+'sez. 16'!K40+'sez. 17'!K40+'sez. 18'!K40+'sez. 19'!K40</f>
        <v>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43">
        <v>8</v>
      </c>
      <c r="C41" s="37" t="s">
        <v>45</v>
      </c>
      <c r="D41" s="44">
        <f>'sez. 1'!D41+'sez. 2'!D41+'sez. 3'!D41+'sez. 4'!D41+'sez. 5'!D41+'sez. 6'!D41+'sez. 7'!D41+'sez. 8'!D41+'sez. 9'!D41+'sez. 10'!D41+'sez. 11'!D41+'sez. 12'!D41+'sez. 13'!D41+'sez. 14'!D41+'sez. 15'!D41+'sez. 16'!D41+'sez. 17'!D41+'sez. 18'!D41+'sez. 19'!D41</f>
        <v>23</v>
      </c>
      <c r="E41" s="31"/>
      <c r="F41" s="31"/>
      <c r="G41" s="8"/>
      <c r="H41" s="36">
        <v>8</v>
      </c>
      <c r="I41" s="37" t="s">
        <v>57</v>
      </c>
      <c r="J41" s="37" t="s">
        <v>58</v>
      </c>
      <c r="K41" s="44">
        <f>'sez. 1'!K41+'sez. 2'!K41+'sez. 3'!K41+'sez. 4'!K41+'sez. 5'!K41+'sez. 6'!K41+'sez. 7'!K41+'sez. 8'!K41+'sez. 9'!K41+'sez. 10'!K41+'sez. 11'!K41+'sez. 12'!K41+'sez. 13'!K41+'sez. 14'!K41+'sez. 15'!K41+'sez. 16'!K41+'sez. 17'!K41+'sez. 18'!K41+'sez. 19'!K41</f>
        <v>0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21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51" t="s">
        <v>116</v>
      </c>
      <c r="C43" s="55" t="s">
        <v>119</v>
      </c>
      <c r="D43" s="56"/>
      <c r="E43" s="31"/>
      <c r="F43" s="31"/>
      <c r="G43" s="8"/>
      <c r="H43" s="50" t="s">
        <v>67</v>
      </c>
      <c r="I43" s="53" t="s">
        <v>108</v>
      </c>
      <c r="J43" s="53"/>
      <c r="K43" s="5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52"/>
      <c r="C44" s="57"/>
      <c r="D44" s="58"/>
      <c r="E44" s="31"/>
      <c r="F44" s="31"/>
      <c r="G44" s="8"/>
      <c r="H44" s="50"/>
      <c r="I44" s="53"/>
      <c r="J44" s="53"/>
      <c r="K44" s="5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32" t="s">
        <v>0</v>
      </c>
      <c r="C45" s="33" t="s">
        <v>105</v>
      </c>
      <c r="D45" s="33" t="s">
        <v>106</v>
      </c>
      <c r="E45" s="31"/>
      <c r="F45" s="31"/>
      <c r="G45" s="8"/>
      <c r="H45" s="32" t="s">
        <v>0</v>
      </c>
      <c r="I45" s="33" t="s">
        <v>105</v>
      </c>
      <c r="J45" s="35" t="s">
        <v>1</v>
      </c>
      <c r="K45" s="33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36">
        <v>1</v>
      </c>
      <c r="C46" s="39" t="s">
        <v>59</v>
      </c>
      <c r="D46" s="44">
        <f>'sez. 1'!D46+'sez. 2'!D46+'sez. 3'!D46+'sez. 4'!D46+'sez. 5'!D46+'sez. 6'!D46+'sez. 7'!D46+'sez. 8'!D46+'sez. 9'!D46+'sez. 10'!D46+'sez. 11'!D46+'sez. 12'!D46+'sez. 13'!D46+'sez. 14'!D46+'sez. 15'!D46+'sez. 16'!D46+'sez. 17'!D46+'sez. 18'!D46+'sez. 19'!D46</f>
        <v>266</v>
      </c>
      <c r="E46" s="31"/>
      <c r="F46" s="31"/>
      <c r="G46" s="8"/>
      <c r="H46" s="36">
        <v>1</v>
      </c>
      <c r="I46" s="37" t="s">
        <v>68</v>
      </c>
      <c r="J46" s="37"/>
      <c r="K46" s="44">
        <f>'sez. 1'!K46+'sez. 2'!K46+'sez. 3'!K46+'sez. 4'!K46+'sez. 5'!K46+'sez. 6'!K46+'sez. 7'!K46+'sez. 8'!K46+'sez. 9'!K46+'sez. 10'!K46+'sez. 11'!K46+'sez. 12'!K46+'sez. 13'!K46+'sez. 14'!K46+'sez. 15'!K46+'sez. 16'!K46+'sez. 17'!K46+'sez. 18'!K46+'sez. 19'!K46</f>
        <v>2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38">
        <v>2</v>
      </c>
      <c r="C47" s="37" t="s">
        <v>60</v>
      </c>
      <c r="D47" s="44">
        <f>'sez. 1'!D47+'sez. 2'!D47+'sez. 3'!D47+'sez. 4'!D47+'sez. 5'!D47+'sez. 6'!D47+'sez. 7'!D47+'sez. 8'!D47+'sez. 9'!D47+'sez. 10'!D47+'sez. 11'!D47+'sez. 12'!D47+'sez. 13'!D47+'sez. 14'!D47+'sez. 15'!D47+'sez. 16'!D47+'sez. 17'!D47+'sez. 18'!D47+'sez. 19'!D47</f>
        <v>203</v>
      </c>
      <c r="E47" s="31"/>
      <c r="F47" s="31"/>
      <c r="G47" s="8"/>
      <c r="H47" s="38">
        <v>2</v>
      </c>
      <c r="I47" s="37" t="s">
        <v>70</v>
      </c>
      <c r="J47" s="37"/>
      <c r="K47" s="44">
        <f>'sez. 1'!K47+'sez. 2'!K47+'sez. 3'!K47+'sez. 4'!K47+'sez. 5'!K47+'sez. 6'!K47+'sez. 7'!K47+'sez. 8'!K47+'sez. 9'!K47+'sez. 10'!K47+'sez. 11'!K47+'sez. 12'!K47+'sez. 13'!K47+'sez. 14'!K47+'sez. 15'!K47+'sez. 16'!K47+'sez. 17'!K47+'sez. 18'!K47+'sez. 19'!K47</f>
        <v>0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36">
        <v>3</v>
      </c>
      <c r="C48" s="37" t="s">
        <v>61</v>
      </c>
      <c r="D48" s="44">
        <f>'sez. 1'!D48+'sez. 2'!D48+'sez. 3'!D48+'sez. 4'!D48+'sez. 5'!D48+'sez. 6'!D48+'sez. 7'!D48+'sez. 8'!D48+'sez. 9'!D48+'sez. 10'!D48+'sez. 11'!D48+'sez. 12'!D48+'sez. 13'!D48+'sez. 14'!D48+'sez. 15'!D48+'sez. 16'!D48+'sez. 17'!D48+'sez. 18'!D48+'sez. 19'!D48</f>
        <v>90</v>
      </c>
      <c r="E48" s="31"/>
      <c r="F48" s="31"/>
      <c r="G48" s="8"/>
      <c r="H48" s="36">
        <v>3</v>
      </c>
      <c r="I48" s="37" t="s">
        <v>71</v>
      </c>
      <c r="J48" s="37"/>
      <c r="K48" s="44">
        <f>'sez. 1'!K48+'sez. 2'!K48+'sez. 3'!K48+'sez. 4'!K48+'sez. 5'!K48+'sez. 6'!K48+'sez. 7'!K48+'sez. 8'!K48+'sez. 9'!K48+'sez. 10'!K48+'sez. 11'!K48+'sez. 12'!K48+'sez. 13'!K48+'sez. 14'!K48+'sez. 15'!K48+'sez. 16'!K48+'sez. 17'!K48+'sez. 18'!K48+'sez. 19'!K48</f>
        <v>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36">
        <v>4</v>
      </c>
      <c r="C49" s="37" t="s">
        <v>62</v>
      </c>
      <c r="D49" s="44">
        <f>'sez. 1'!D49+'sez. 2'!D49+'sez. 3'!D49+'sez. 4'!D49+'sez. 5'!D49+'sez. 6'!D49+'sez. 7'!D49+'sez. 8'!D49+'sez. 9'!D49+'sez. 10'!D49+'sez. 11'!D49+'sez. 12'!D49+'sez. 13'!D49+'sez. 14'!D49+'sez. 15'!D49+'sez. 16'!D49+'sez. 17'!D49+'sez. 18'!D49+'sez. 19'!D49</f>
        <v>68</v>
      </c>
      <c r="E49" s="31"/>
      <c r="F49" s="31"/>
      <c r="G49" s="8"/>
      <c r="H49" s="36">
        <v>4</v>
      </c>
      <c r="I49" s="37" t="s">
        <v>72</v>
      </c>
      <c r="J49" s="37"/>
      <c r="K49" s="44">
        <f>'sez. 1'!K49+'sez. 2'!K49+'sez. 3'!K49+'sez. 4'!K49+'sez. 5'!K49+'sez. 6'!K49+'sez. 7'!K49+'sez. 8'!K49+'sez. 9'!K49+'sez. 10'!K49+'sez. 11'!K49+'sez. 12'!K49+'sez. 13'!K49+'sez. 14'!K49+'sez. 15'!K49+'sez. 16'!K49+'sez. 17'!K49+'sez. 18'!K49+'sez. 19'!K49</f>
        <v>0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36">
        <v>5</v>
      </c>
      <c r="C50" s="37" t="s">
        <v>63</v>
      </c>
      <c r="D50" s="44">
        <f>'sez. 1'!D50+'sez. 2'!D50+'sez. 3'!D50+'sez. 4'!D50+'sez. 5'!D50+'sez. 6'!D50+'sez. 7'!D50+'sez. 8'!D50+'sez. 9'!D50+'sez. 10'!D50+'sez. 11'!D50+'sez. 12'!D50+'sez. 13'!D50+'sez. 14'!D50+'sez. 15'!D50+'sez. 16'!D50+'sez. 17'!D50+'sez. 18'!D50+'sez. 19'!D50</f>
        <v>106</v>
      </c>
      <c r="E50" s="31"/>
      <c r="F50" s="31"/>
      <c r="G50" s="8"/>
      <c r="H50" s="36">
        <v>5</v>
      </c>
      <c r="I50" s="37" t="s">
        <v>73</v>
      </c>
      <c r="J50" s="37"/>
      <c r="K50" s="44">
        <f>'sez. 1'!K50+'sez. 2'!K50+'sez. 3'!K50+'sez. 4'!K50+'sez. 5'!K50+'sez. 6'!K50+'sez. 7'!K50+'sez. 8'!K50+'sez. 9'!K50+'sez. 10'!K50+'sez. 11'!K50+'sez. 12'!K50+'sez. 13'!K50+'sez. 14'!K50+'sez. 15'!K50+'sez. 16'!K50+'sez. 17'!K50+'sez. 18'!K50+'sez. 19'!K50</f>
        <v>0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36">
        <v>6</v>
      </c>
      <c r="C51" s="37" t="s">
        <v>64</v>
      </c>
      <c r="D51" s="44">
        <f>'sez. 1'!D51+'sez. 2'!D51+'sez. 3'!D51+'sez. 4'!D51+'sez. 5'!D51+'sez. 6'!D51+'sez. 7'!D51+'sez. 8'!D51+'sez. 9'!D51+'sez. 10'!D51+'sez. 11'!D51+'sez. 12'!D51+'sez. 13'!D51+'sez. 14'!D51+'sez. 15'!D51+'sez. 16'!D51+'sez. 17'!D51+'sez. 18'!D51+'sez. 19'!D51</f>
        <v>49</v>
      </c>
      <c r="E51" s="31"/>
      <c r="F51" s="31"/>
      <c r="G51" s="8"/>
      <c r="H51" s="36">
        <v>6</v>
      </c>
      <c r="I51" s="37" t="s">
        <v>112</v>
      </c>
      <c r="J51" s="37"/>
      <c r="K51" s="44">
        <f>'sez. 1'!K51+'sez. 2'!K51+'sez. 3'!K51+'sez. 4'!K51+'sez. 5'!K51+'sez. 6'!K51+'sez. 7'!K51+'sez. 8'!K51+'sez. 9'!K51+'sez. 10'!K51+'sez. 11'!K51+'sez. 12'!K51+'sez. 13'!K51+'sez. 14'!K51+'sez. 15'!K51+'sez. 16'!K51+'sez. 17'!K51+'sez. 18'!K51+'sez. 19'!K51</f>
        <v>2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36">
        <v>7</v>
      </c>
      <c r="C52" s="37" t="s">
        <v>65</v>
      </c>
      <c r="D52" s="44">
        <f>'sez. 1'!D52+'sez. 2'!D52+'sez. 3'!D52+'sez. 4'!D52+'sez. 5'!D52+'sez. 6'!D52+'sez. 7'!D52+'sez. 8'!D52+'sez. 9'!D52+'sez. 10'!D52+'sez. 11'!D52+'sez. 12'!D52+'sez. 13'!D52+'sez. 14'!D52+'sez. 15'!D52+'sez. 16'!D52+'sez. 17'!D52+'sez. 18'!D52+'sez. 19'!D52</f>
        <v>661</v>
      </c>
      <c r="E52" s="31"/>
      <c r="F52" s="31"/>
      <c r="G52" s="8"/>
      <c r="H52" s="36">
        <v>7</v>
      </c>
      <c r="I52" s="37" t="s">
        <v>74</v>
      </c>
      <c r="J52" s="37"/>
      <c r="K52" s="44">
        <f>'sez. 1'!K52+'sez. 2'!K52+'sez. 3'!K52+'sez. 4'!K52+'sez. 5'!K52+'sez. 6'!K52+'sez. 7'!K52+'sez. 8'!K52+'sez. 9'!K52+'sez. 10'!K52+'sez. 11'!K52+'sez. 12'!K52+'sez. 13'!K52+'sez. 14'!K52+'sez. 15'!K52+'sez. 16'!K52+'sez. 17'!K52+'sez. 18'!K52+'sez. 19'!K52</f>
        <v>0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36">
        <v>8</v>
      </c>
      <c r="C53" s="37" t="s">
        <v>66</v>
      </c>
      <c r="D53" s="44">
        <f>'sez. 1'!D53+'sez. 2'!D53+'sez. 3'!D53+'sez. 4'!D53+'sez. 5'!D53+'sez. 6'!D53+'sez. 7'!D53+'sez. 8'!D53+'sez. 9'!D53+'sez. 10'!D53+'sez. 11'!D53+'sez. 12'!D53+'sez. 13'!D53+'sez. 14'!D53+'sez. 15'!D53+'sez. 16'!D53+'sez. 17'!D53+'sez. 18'!D53+'sez. 19'!D53</f>
        <v>135</v>
      </c>
      <c r="E53" s="31"/>
      <c r="F53" s="31"/>
      <c r="G53" s="8"/>
      <c r="H53" s="36">
        <v>8</v>
      </c>
      <c r="I53" s="37" t="s">
        <v>75</v>
      </c>
      <c r="J53" s="37"/>
      <c r="K53" s="44">
        <f>'sez. 1'!K53+'sez. 2'!K53+'sez. 3'!K53+'sez. 4'!K53+'sez. 5'!K53+'sez. 6'!K53+'sez. 7'!K53+'sez. 8'!K53+'sez. 9'!K53+'sez. 10'!K53+'sez. 11'!K53+'sez. 12'!K53+'sez. 13'!K53+'sez. 14'!K53+'sez. 15'!K53+'sez. 16'!K53+'sez. 17'!K53+'sez. 18'!K53+'sez. 19'!K53</f>
        <v>1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30"/>
      <c r="C54" s="8"/>
      <c r="D54" s="8"/>
      <c r="E54" s="8"/>
      <c r="F54" s="8"/>
      <c r="G54" s="8"/>
      <c r="H54" s="3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46" t="s">
        <v>123</v>
      </c>
      <c r="C55" s="9"/>
      <c r="D55" s="9"/>
      <c r="E55" s="9"/>
      <c r="F55" s="9"/>
      <c r="G55" s="9"/>
      <c r="H55" s="46"/>
      <c r="I55" s="9"/>
      <c r="J55" s="9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39" customHeight="1">
      <c r="A56" s="8"/>
      <c r="B56" s="30"/>
      <c r="C56" s="8"/>
      <c r="D56" s="8"/>
      <c r="E56" s="8"/>
      <c r="F56" s="8"/>
      <c r="G56" s="8"/>
      <c r="H56" s="3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51" t="s">
        <v>76</v>
      </c>
      <c r="C57" s="55" t="s">
        <v>109</v>
      </c>
      <c r="D57" s="56"/>
      <c r="E57" s="31"/>
      <c r="F57" s="31"/>
      <c r="G57" s="8"/>
      <c r="H57" s="50" t="s">
        <v>85</v>
      </c>
      <c r="I57" s="55" t="s">
        <v>110</v>
      </c>
      <c r="J57" s="63"/>
      <c r="K57" s="6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52"/>
      <c r="C58" s="57"/>
      <c r="D58" s="58"/>
      <c r="E58" s="31"/>
      <c r="F58" s="31"/>
      <c r="G58" s="8"/>
      <c r="H58" s="50"/>
      <c r="I58" s="57"/>
      <c r="J58" s="64"/>
      <c r="K58" s="64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32" t="s">
        <v>0</v>
      </c>
      <c r="C59" s="33" t="s">
        <v>105</v>
      </c>
      <c r="D59" s="33" t="s">
        <v>106</v>
      </c>
      <c r="E59" s="31"/>
      <c r="F59" s="31"/>
      <c r="G59" s="8"/>
      <c r="H59" s="32" t="s">
        <v>0</v>
      </c>
      <c r="I59" s="40" t="s">
        <v>105</v>
      </c>
      <c r="J59" s="35" t="s">
        <v>1</v>
      </c>
      <c r="K59" s="33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43">
        <v>1</v>
      </c>
      <c r="C60" s="37" t="s">
        <v>77</v>
      </c>
      <c r="D60" s="44">
        <f>'sez. 1'!D60+'sez. 2'!D60+'sez. 3'!D60+'sez. 4'!D60+'sez. 5'!D60+'sez. 6'!D60+'sez. 7'!D60+'sez. 8'!D60+'sez. 9'!D60+'sez. 10'!D60+'sez. 11'!D60+'sez. 12'!D60+'sez. 13'!D60+'sez. 14'!D60+'sez. 15'!D60+'sez. 16'!D60+'sez. 17'!D60+'sez. 18'!D60+'sez. 19'!D60</f>
        <v>520</v>
      </c>
      <c r="E60" s="31"/>
      <c r="F60" s="31"/>
      <c r="G60" s="8"/>
      <c r="H60" s="43">
        <v>1</v>
      </c>
      <c r="I60" s="37" t="s">
        <v>86</v>
      </c>
      <c r="J60" s="37" t="s">
        <v>6</v>
      </c>
      <c r="K60" s="44">
        <f>'sez. 1'!K60+'sez. 2'!K60+'sez. 3'!K60+'sez. 4'!K60+'sez. 5'!K60+'sez. 6'!K60+'sez. 7'!K60+'sez. 8'!K60+'sez. 9'!K60+'sez. 10'!K60+'sez. 11'!K60+'sez. 12'!K60+'sez. 13'!K60+'sez. 14'!K60+'sez. 15'!K60+'sez. 16'!K60+'sez. 17'!K60+'sez. 18'!K60+'sez. 19'!K60</f>
        <v>103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43">
        <v>2</v>
      </c>
      <c r="C61" s="37" t="s">
        <v>78</v>
      </c>
      <c r="D61" s="44">
        <f>'sez. 1'!D61+'sez. 2'!D61+'sez. 3'!D61+'sez. 4'!D61+'sez. 5'!D61+'sez. 6'!D61+'sez. 7'!D61+'sez. 8'!D61+'sez. 9'!D61+'sez. 10'!D61+'sez. 11'!D61+'sez. 12'!D61+'sez. 13'!D61+'sez. 14'!D61+'sez. 15'!D61+'sez. 16'!D61+'sez. 17'!D61+'sez. 18'!D61+'sez. 19'!D61</f>
        <v>199</v>
      </c>
      <c r="E61" s="31"/>
      <c r="F61" s="31"/>
      <c r="G61" s="8"/>
      <c r="H61" s="43">
        <v>2</v>
      </c>
      <c r="I61" s="37" t="s">
        <v>87</v>
      </c>
      <c r="J61" s="37" t="s">
        <v>88</v>
      </c>
      <c r="K61" s="44">
        <f>'sez. 1'!K61+'sez. 2'!K61+'sez. 3'!K61+'sez. 4'!K61+'sez. 5'!K61+'sez. 6'!K61+'sez. 7'!K61+'sez. 8'!K61+'sez. 9'!K61+'sez. 10'!K61+'sez. 11'!K61+'sez. 12'!K61+'sez. 13'!K61+'sez. 14'!K61+'sez. 15'!K61+'sez. 16'!K61+'sez. 17'!K61+'sez. 18'!K61+'sez. 19'!K61</f>
        <v>45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43">
        <v>3</v>
      </c>
      <c r="C62" s="37" t="s">
        <v>79</v>
      </c>
      <c r="D62" s="44">
        <f>'sez. 1'!D62+'sez. 2'!D62+'sez. 3'!D62+'sez. 4'!D62+'sez. 5'!D62+'sez. 6'!D62+'sez. 7'!D62+'sez. 8'!D62+'sez. 9'!D62+'sez. 10'!D62+'sez. 11'!D62+'sez. 12'!D62+'sez. 13'!D62+'sez. 14'!D62+'sez. 15'!D62+'sez. 16'!D62+'sez. 17'!D62+'sez. 18'!D62+'sez. 19'!D62</f>
        <v>242</v>
      </c>
      <c r="E62" s="31"/>
      <c r="F62" s="31"/>
      <c r="G62" s="8"/>
      <c r="H62" s="43">
        <v>3</v>
      </c>
      <c r="I62" s="37" t="s">
        <v>89</v>
      </c>
      <c r="J62" s="37" t="s">
        <v>69</v>
      </c>
      <c r="K62" s="44">
        <f>'sez. 1'!K62+'sez. 2'!K62+'sez. 3'!K62+'sez. 4'!K62+'sez. 5'!K62+'sez. 6'!K62+'sez. 7'!K62+'sez. 8'!K62+'sez. 9'!K62+'sez. 10'!K62+'sez. 11'!K62+'sez. 12'!K62+'sez. 13'!K62+'sez. 14'!K62+'sez. 15'!K62+'sez. 16'!K62+'sez. 17'!K62+'sez. 18'!K62+'sez. 19'!K62</f>
        <v>13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43">
        <v>4</v>
      </c>
      <c r="C63" s="37" t="s">
        <v>80</v>
      </c>
      <c r="D63" s="44">
        <f>'sez. 1'!D63+'sez. 2'!D63+'sez. 3'!D63+'sez. 4'!D63+'sez. 5'!D63+'sez. 6'!D63+'sez. 7'!D63+'sez. 8'!D63+'sez. 9'!D63+'sez. 10'!D63+'sez. 11'!D63+'sez. 12'!D63+'sez. 13'!D63+'sez. 14'!D63+'sez. 15'!D63+'sez. 16'!D63+'sez. 17'!D63+'sez. 18'!D63+'sez. 19'!D63</f>
        <v>1062</v>
      </c>
      <c r="E63" s="31"/>
      <c r="F63" s="31"/>
      <c r="G63" s="8"/>
      <c r="H63" s="43">
        <v>4</v>
      </c>
      <c r="I63" s="37" t="s">
        <v>90</v>
      </c>
      <c r="J63" s="37" t="s">
        <v>6</v>
      </c>
      <c r="K63" s="44">
        <f>'sez. 1'!K63+'sez. 2'!K63+'sez. 3'!K63+'sez. 4'!K63+'sez. 5'!K63+'sez. 6'!K63+'sez. 7'!K63+'sez. 8'!K63+'sez. 9'!K63+'sez. 10'!K63+'sez. 11'!K63+'sez. 12'!K63+'sez. 13'!K63+'sez. 14'!K63+'sez. 15'!K63+'sez. 16'!K63+'sez. 17'!K63+'sez. 18'!K63+'sez. 19'!K63</f>
        <v>21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43">
        <v>5</v>
      </c>
      <c r="C64" s="37" t="s">
        <v>81</v>
      </c>
      <c r="D64" s="44">
        <f>'sez. 1'!D64+'sez. 2'!D64+'sez. 3'!D64+'sez. 4'!D64+'sez. 5'!D64+'sez. 6'!D64+'sez. 7'!D64+'sez. 8'!D64+'sez. 9'!D64+'sez. 10'!D64+'sez. 11'!D64+'sez. 12'!D64+'sez. 13'!D64+'sez. 14'!D64+'sez. 15'!D64+'sez. 16'!D64+'sez. 17'!D64+'sez. 18'!D64+'sez. 19'!D64</f>
        <v>546</v>
      </c>
      <c r="E64" s="31"/>
      <c r="F64" s="31"/>
      <c r="G64" s="8"/>
      <c r="H64" s="43">
        <v>5</v>
      </c>
      <c r="I64" s="37" t="s">
        <v>91</v>
      </c>
      <c r="J64" s="37" t="s">
        <v>36</v>
      </c>
      <c r="K64" s="44">
        <f>'sez. 1'!K64+'sez. 2'!K64+'sez. 3'!K64+'sez. 4'!K64+'sez. 5'!K64+'sez. 6'!K64+'sez. 7'!K64+'sez. 8'!K64+'sez. 9'!K64+'sez. 10'!K64+'sez. 11'!K64+'sez. 12'!K64+'sez. 13'!K64+'sez. 14'!K64+'sez. 15'!K64+'sez. 16'!K64+'sez. 17'!K64+'sez. 18'!K64+'sez. 19'!K64</f>
        <v>79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43">
        <v>6</v>
      </c>
      <c r="C65" s="37" t="s">
        <v>82</v>
      </c>
      <c r="D65" s="44">
        <f>'sez. 1'!D65+'sez. 2'!D65+'sez. 3'!D65+'sez. 4'!D65+'sez. 5'!D65+'sez. 6'!D65+'sez. 7'!D65+'sez. 8'!D65+'sez. 9'!D65+'sez. 10'!D65+'sez. 11'!D65+'sez. 12'!D65+'sez. 13'!D65+'sez. 14'!D65+'sez. 15'!D65+'sez. 16'!D65+'sez. 17'!D65+'sez. 18'!D65+'sez. 19'!D65</f>
        <v>66</v>
      </c>
      <c r="E65" s="31"/>
      <c r="F65" s="31"/>
      <c r="G65" s="8"/>
      <c r="H65" s="43">
        <v>6</v>
      </c>
      <c r="I65" s="37" t="s">
        <v>92</v>
      </c>
      <c r="J65" s="37" t="s">
        <v>93</v>
      </c>
      <c r="K65" s="44">
        <f>'sez. 1'!K65+'sez. 2'!K65+'sez. 3'!K65+'sez. 4'!K65+'sez. 5'!K65+'sez. 6'!K65+'sez. 7'!K65+'sez. 8'!K65+'sez. 9'!K65+'sez. 10'!K65+'sez. 11'!K65+'sez. 12'!K65+'sez. 13'!K65+'sez. 14'!K65+'sez. 15'!K65+'sez. 16'!K65+'sez. 17'!K65+'sez. 18'!K65+'sez. 19'!K65</f>
        <v>306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43">
        <v>7</v>
      </c>
      <c r="C66" s="37" t="s">
        <v>83</v>
      </c>
      <c r="D66" s="44">
        <f>'sez. 1'!D66+'sez. 2'!D66+'sez. 3'!D66+'sez. 4'!D66+'sez. 5'!D66+'sez. 6'!D66+'sez. 7'!D66+'sez. 8'!D66+'sez. 9'!D66+'sez. 10'!D66+'sez. 11'!D66+'sez. 12'!D66+'sez. 13'!D66+'sez. 14'!D66+'sez. 15'!D66+'sez. 16'!D66+'sez. 17'!D66+'sez. 18'!D66+'sez. 19'!D66</f>
        <v>104</v>
      </c>
      <c r="E66" s="31"/>
      <c r="F66" s="31"/>
      <c r="G66" s="8"/>
      <c r="H66" s="43">
        <v>7</v>
      </c>
      <c r="I66" s="41" t="s">
        <v>94</v>
      </c>
      <c r="J66" s="37" t="s">
        <v>36</v>
      </c>
      <c r="K66" s="44">
        <f>'sez. 1'!K66+'sez. 2'!K66+'sez. 3'!K66+'sez. 4'!K66+'sez. 5'!K66+'sez. 6'!K66+'sez. 7'!K66+'sez. 8'!K66+'sez. 9'!K66+'sez. 10'!K66+'sez. 11'!K66+'sez. 12'!K66+'sez. 13'!K66+'sez. 14'!K66+'sez. 15'!K66+'sez. 16'!K66+'sez. 17'!K66+'sez. 18'!K66+'sez. 19'!K66</f>
        <v>588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43">
        <v>8</v>
      </c>
      <c r="C67" s="37" t="s">
        <v>84</v>
      </c>
      <c r="D67" s="44">
        <f>'sez. 1'!D67+'sez. 2'!D67+'sez. 3'!D67+'sez. 4'!D67+'sez. 5'!D67+'sez. 6'!D67+'sez. 7'!D67+'sez. 8'!D67+'sez. 9'!D67+'sez. 10'!D67+'sez. 11'!D67+'sez. 12'!D67+'sez. 13'!D67+'sez. 14'!D67+'sez. 15'!D67+'sez. 16'!D67+'sez. 17'!D67+'sez. 18'!D67+'sez. 19'!D67</f>
        <v>39</v>
      </c>
      <c r="E67" s="31"/>
      <c r="F67" s="31"/>
      <c r="G67" s="8"/>
      <c r="H67" s="43">
        <v>8</v>
      </c>
      <c r="I67" s="37" t="s">
        <v>95</v>
      </c>
      <c r="J67" s="37" t="s">
        <v>15</v>
      </c>
      <c r="K67" s="44">
        <f>'sez. 1'!K67+'sez. 2'!K67+'sez. 3'!K67+'sez. 4'!K67+'sez. 5'!K67+'sez. 6'!K67+'sez. 7'!K67+'sez. 8'!K67+'sez. 9'!K67+'sez. 10'!K67+'sez. 11'!K67+'sez. 12'!K67+'sez. 13'!K67+'sez. 14'!K67+'sez. 15'!K67+'sez. 16'!K67+'sez. 17'!K67+'sez. 18'!K67+'sez. 19'!K67</f>
        <v>54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2:8" s="8" customFormat="1" ht="12.75" customHeight="1">
      <c r="B68" s="30"/>
      <c r="H68" s="30"/>
    </row>
    <row r="69" spans="1:32" ht="12.75" customHeight="1">
      <c r="A69" s="8"/>
      <c r="B69" s="51" t="s">
        <v>96</v>
      </c>
      <c r="C69" s="59" t="s">
        <v>113</v>
      </c>
      <c r="D69" s="60"/>
      <c r="E69" s="31"/>
      <c r="F69" s="31"/>
      <c r="G69" s="8"/>
      <c r="H69" s="3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>
      <c r="A70" s="8"/>
      <c r="B70" s="52"/>
      <c r="C70" s="61"/>
      <c r="D70" s="62"/>
      <c r="E70" s="31"/>
      <c r="F70" s="31"/>
      <c r="G70" s="8"/>
      <c r="H70" s="3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32" t="s">
        <v>0</v>
      </c>
      <c r="C71" s="42" t="s">
        <v>105</v>
      </c>
      <c r="D71" s="33" t="s">
        <v>106</v>
      </c>
      <c r="E71" s="31"/>
      <c r="F71" s="31"/>
      <c r="G71" s="8"/>
      <c r="H71" s="3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43">
        <v>1</v>
      </c>
      <c r="C72" s="37" t="s">
        <v>97</v>
      </c>
      <c r="D72" s="44">
        <f>'sez. 1'!D72+'sez. 2'!D72+'sez. 3'!D72+'sez. 4'!D72+'sez. 5'!D72+'sez. 6'!D72+'sez. 7'!D72+'sez. 8'!D72+'sez. 9'!D72+'sez. 10'!D72+'sez. 11'!D72+'sez. 12'!D72+'sez. 13'!D72+'sez. 14'!D72+'sez. 15'!D72+'sez. 16'!D72+'sez. 17'!D72+'sez. 18'!D72+'sez. 19'!D72</f>
        <v>1</v>
      </c>
      <c r="E72" s="31"/>
      <c r="F72" s="31"/>
      <c r="G72" s="8"/>
      <c r="H72" s="3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43">
        <v>2</v>
      </c>
      <c r="C73" s="37" t="s">
        <v>98</v>
      </c>
      <c r="D73" s="44">
        <f>'sez. 1'!D73+'sez. 2'!D73+'sez. 3'!D73+'sez. 4'!D73+'sez. 5'!D73+'sez. 6'!D73+'sez. 7'!D73+'sez. 8'!D73+'sez. 9'!D73+'sez. 10'!D73+'sez. 11'!D73+'sez. 12'!D73+'sez. 13'!D73+'sez. 14'!D73+'sez. 15'!D73+'sez. 16'!D73+'sez. 17'!D73+'sez. 18'!D73+'sez. 19'!D73</f>
        <v>0</v>
      </c>
      <c r="E73" s="31"/>
      <c r="F73" s="31"/>
      <c r="G73" s="8"/>
      <c r="H73" s="3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7.25" customHeight="1">
      <c r="A74" s="8"/>
      <c r="B74" s="43">
        <v>3</v>
      </c>
      <c r="C74" s="37" t="s">
        <v>99</v>
      </c>
      <c r="D74" s="44">
        <f>'sez. 1'!D74+'sez. 2'!D74+'sez. 3'!D74+'sez. 4'!D74+'sez. 5'!D74+'sez. 6'!D74+'sez. 7'!D74+'sez. 8'!D74+'sez. 9'!D74+'sez. 10'!D74+'sez. 11'!D74+'sez. 12'!D74+'sez. 13'!D74+'sez. 14'!D74+'sez. 15'!D74+'sez. 16'!D74+'sez. 17'!D74+'sez. 18'!D74+'sez. 19'!D74</f>
        <v>9</v>
      </c>
      <c r="E74" s="31"/>
      <c r="F74" s="31"/>
      <c r="G74" s="8"/>
      <c r="H74" s="3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>
      <c r="A75" s="8"/>
      <c r="B75" s="43">
        <v>4</v>
      </c>
      <c r="C75" s="37" t="s">
        <v>100</v>
      </c>
      <c r="D75" s="44">
        <f>'sez. 1'!D75+'sez. 2'!D75+'sez. 3'!D75+'sez. 4'!D75+'sez. 5'!D75+'sez. 6'!D75+'sez. 7'!D75+'sez. 8'!D75+'sez. 9'!D75+'sez. 10'!D75+'sez. 11'!D75+'sez. 12'!D75+'sez. 13'!D75+'sez. 14'!D75+'sez. 15'!D75+'sez. 16'!D75+'sez. 17'!D75+'sez. 18'!D75+'sez. 19'!D75</f>
        <v>0</v>
      </c>
      <c r="E75" s="31"/>
      <c r="F75" s="31"/>
      <c r="G75" s="8"/>
      <c r="H75" s="3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43">
        <v>5</v>
      </c>
      <c r="C76" s="37" t="s">
        <v>101</v>
      </c>
      <c r="D76" s="44">
        <f>'sez. 1'!D76+'sez. 2'!D76+'sez. 3'!D76+'sez. 4'!D76+'sez. 5'!D76+'sez. 6'!D76+'sez. 7'!D76+'sez. 8'!D76+'sez. 9'!D76+'sez. 10'!D76+'sez. 11'!D76+'sez. 12'!D76+'sez. 13'!D76+'sez. 14'!D76+'sez. 15'!D76+'sez. 16'!D76+'sez. 17'!D76+'sez. 18'!D76+'sez. 19'!D76</f>
        <v>1</v>
      </c>
      <c r="E76" s="31"/>
      <c r="F76" s="31"/>
      <c r="G76" s="8"/>
      <c r="H76" s="3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43">
        <v>6</v>
      </c>
      <c r="C77" s="37" t="s">
        <v>102</v>
      </c>
      <c r="D77" s="44">
        <f>'sez. 1'!D77+'sez. 2'!D77+'sez. 3'!D77+'sez. 4'!D77+'sez. 5'!D77+'sez. 6'!D77+'sez. 7'!D77+'sez. 8'!D77+'sez. 9'!D77+'sez. 10'!D77+'sez. 11'!D77+'sez. 12'!D77+'sez. 13'!D77+'sez. 14'!D77+'sez. 15'!D77+'sez. 16'!D77+'sez. 17'!D77+'sez. 18'!D77+'sez. 19'!D77</f>
        <v>1</v>
      </c>
      <c r="E77" s="31"/>
      <c r="F77" s="31"/>
      <c r="G77" s="8"/>
      <c r="H77" s="3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43">
        <v>7</v>
      </c>
      <c r="C78" s="37" t="s">
        <v>103</v>
      </c>
      <c r="D78" s="44">
        <f>'sez. 1'!D78+'sez. 2'!D78+'sez. 3'!D78+'sez. 4'!D78+'sez. 5'!D78+'sez. 6'!D78+'sez. 7'!D78+'sez. 8'!D78+'sez. 9'!D78+'sez. 10'!D78+'sez. 11'!D78+'sez. 12'!D78+'sez. 13'!D78+'sez. 14'!D78+'sez. 15'!D78+'sez. 16'!D78+'sez. 17'!D78+'sez. 18'!D78+'sez. 19'!D78</f>
        <v>0</v>
      </c>
      <c r="E78" s="31"/>
      <c r="F78" s="31"/>
      <c r="G78" s="8"/>
      <c r="H78" s="3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43">
        <v>8</v>
      </c>
      <c r="C79" s="37" t="s">
        <v>104</v>
      </c>
      <c r="D79" s="44">
        <f>'sez. 1'!D79+'sez. 2'!D79+'sez. 3'!D79+'sez. 4'!D79+'sez. 5'!D79+'sez. 6'!D79+'sez. 7'!D79+'sez. 8'!D79+'sez. 9'!D79+'sez. 10'!D79+'sez. 11'!D79+'sez. 12'!D79+'sez. 13'!D79+'sez. 14'!D79+'sez. 15'!D79+'sez. 16'!D79+'sez. 17'!D79+'sez. 18'!D79+'sez. 19'!D79</f>
        <v>1</v>
      </c>
      <c r="E79" s="31"/>
      <c r="F79" s="31"/>
      <c r="G79" s="8"/>
      <c r="H79" s="3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30"/>
      <c r="C80" s="8"/>
      <c r="D80" s="8"/>
      <c r="G80" s="8"/>
      <c r="H80" s="3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46" t="s">
        <v>123</v>
      </c>
      <c r="C81" s="9"/>
      <c r="D81" s="9"/>
      <c r="G81" s="8"/>
      <c r="H81" s="46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30"/>
      <c r="C82" s="8"/>
      <c r="D82" s="8"/>
      <c r="G82" s="8"/>
      <c r="H82" s="30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30"/>
      <c r="C83" s="8"/>
      <c r="D83" s="8"/>
      <c r="G83" s="8"/>
      <c r="H83" s="3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30"/>
      <c r="C84" s="8"/>
      <c r="D84" s="8"/>
      <c r="G84" s="8"/>
      <c r="H84" s="3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30"/>
      <c r="C85" s="8"/>
      <c r="D85" s="8"/>
      <c r="G85" s="8"/>
      <c r="H85" s="3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30"/>
      <c r="C86" s="8"/>
      <c r="D86" s="8"/>
      <c r="G86" s="8"/>
      <c r="H86" s="3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30"/>
      <c r="C87" s="8"/>
      <c r="D87" s="8"/>
      <c r="G87" s="8"/>
      <c r="H87" s="3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30"/>
      <c r="C88" s="8"/>
      <c r="D88" s="8"/>
      <c r="G88" s="8"/>
      <c r="H88" s="3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30"/>
      <c r="C89" s="8"/>
      <c r="D89" s="8"/>
      <c r="G89" s="8"/>
      <c r="H89" s="3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30"/>
      <c r="C90" s="8"/>
      <c r="D90" s="8"/>
      <c r="G90" s="8"/>
      <c r="H90" s="3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30"/>
      <c r="C91" s="8"/>
      <c r="D91" s="8"/>
      <c r="G91" s="8"/>
      <c r="H91" s="3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30"/>
      <c r="C92" s="8"/>
      <c r="D92" s="8"/>
      <c r="G92" s="8"/>
      <c r="H92" s="3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30"/>
      <c r="C93" s="8"/>
      <c r="D93" s="8"/>
      <c r="G93" s="8"/>
      <c r="H93" s="3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30"/>
      <c r="C94" s="8"/>
      <c r="D94" s="8"/>
      <c r="G94" s="8"/>
      <c r="H94" s="3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30"/>
      <c r="C95" s="8"/>
      <c r="D95" s="8"/>
      <c r="G95" s="8"/>
      <c r="H95" s="3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30"/>
      <c r="C96" s="8"/>
      <c r="D96" s="8"/>
      <c r="G96" s="8"/>
      <c r="H96" s="3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30"/>
      <c r="C97" s="8"/>
      <c r="D97" s="8"/>
      <c r="G97" s="8"/>
      <c r="H97" s="3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30"/>
      <c r="C98" s="8"/>
      <c r="D98" s="8"/>
      <c r="G98" s="8"/>
      <c r="H98" s="3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30"/>
      <c r="C99" s="8"/>
      <c r="D99" s="8"/>
      <c r="G99" s="8"/>
      <c r="H99" s="3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30"/>
      <c r="C100" s="8"/>
      <c r="D100" s="8"/>
      <c r="G100" s="8"/>
      <c r="H100" s="3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30"/>
      <c r="C101" s="8"/>
      <c r="D101" s="8"/>
      <c r="G101" s="8"/>
      <c r="H101" s="3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30"/>
      <c r="C102" s="8"/>
      <c r="D102" s="8"/>
      <c r="G102" s="8"/>
      <c r="H102" s="3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30"/>
      <c r="C103" s="8"/>
      <c r="D103" s="8"/>
      <c r="G103" s="8"/>
      <c r="H103" s="3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30"/>
      <c r="C104" s="8"/>
      <c r="D104" s="8"/>
      <c r="G104" s="8"/>
      <c r="H104" s="3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30"/>
      <c r="C105" s="8"/>
      <c r="D105" s="8"/>
      <c r="G105" s="8"/>
      <c r="H105" s="3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30"/>
      <c r="C106" s="8"/>
      <c r="D106" s="8"/>
      <c r="G106" s="8"/>
      <c r="H106" s="3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30"/>
      <c r="C107" s="8"/>
      <c r="D107" s="8"/>
      <c r="G107" s="8"/>
      <c r="H107" s="3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30"/>
      <c r="C108" s="8"/>
      <c r="D108" s="8"/>
      <c r="G108" s="8"/>
      <c r="H108" s="3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30"/>
      <c r="C109" s="8"/>
      <c r="D109" s="8"/>
      <c r="G109" s="8"/>
      <c r="H109" s="3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30"/>
      <c r="C110" s="8"/>
      <c r="D110" s="8"/>
      <c r="G110" s="8"/>
      <c r="H110" s="3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30"/>
      <c r="C111" s="8"/>
      <c r="D111" s="8"/>
      <c r="G111" s="8"/>
      <c r="H111" s="3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30"/>
      <c r="C112" s="8"/>
      <c r="D112" s="8"/>
      <c r="G112" s="8"/>
      <c r="H112" s="3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30"/>
      <c r="C113" s="8"/>
      <c r="D113" s="8"/>
      <c r="G113" s="8"/>
      <c r="H113" s="3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30"/>
      <c r="C114" s="8"/>
      <c r="D114" s="8"/>
      <c r="G114" s="8"/>
      <c r="H114" s="3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30"/>
      <c r="C115" s="8"/>
      <c r="D115" s="8"/>
      <c r="G115" s="8"/>
      <c r="H115" s="3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30"/>
      <c r="C116" s="8"/>
      <c r="D116" s="8"/>
      <c r="G116" s="8"/>
      <c r="H116" s="3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30"/>
      <c r="C117" s="8"/>
      <c r="D117" s="8"/>
      <c r="G117" s="8"/>
      <c r="H117" s="3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30"/>
      <c r="C118" s="8"/>
      <c r="D118" s="8"/>
      <c r="G118" s="8"/>
      <c r="H118" s="3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30"/>
      <c r="C119" s="8"/>
      <c r="D119" s="8"/>
      <c r="G119" s="8"/>
      <c r="H119" s="3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30"/>
      <c r="C120" s="8"/>
      <c r="D120" s="8"/>
      <c r="G120" s="8"/>
      <c r="H120" s="3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30"/>
      <c r="C121" s="8"/>
      <c r="D121" s="8"/>
      <c r="G121" s="8"/>
      <c r="H121" s="3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30"/>
      <c r="C122" s="8"/>
      <c r="D122" s="8"/>
      <c r="G122" s="8"/>
      <c r="H122" s="3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30"/>
      <c r="C123" s="8"/>
      <c r="D123" s="8"/>
      <c r="G123" s="8"/>
      <c r="H123" s="3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30"/>
      <c r="C124" s="8"/>
      <c r="D124" s="8"/>
      <c r="G124" s="8"/>
      <c r="H124" s="3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30"/>
      <c r="C125" s="8"/>
      <c r="D125" s="8"/>
      <c r="G125" s="8"/>
      <c r="H125" s="3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30"/>
      <c r="C126" s="8"/>
      <c r="D126" s="8"/>
      <c r="G126" s="8"/>
      <c r="H126" s="3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30"/>
      <c r="C127" s="8"/>
      <c r="D127" s="8"/>
      <c r="G127" s="8"/>
      <c r="H127" s="3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30"/>
      <c r="C128" s="8"/>
      <c r="D128" s="8"/>
      <c r="G128" s="8"/>
      <c r="H128" s="3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30"/>
      <c r="C129" s="8"/>
      <c r="D129" s="8"/>
      <c r="G129" s="8"/>
      <c r="H129" s="3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30"/>
      <c r="C130" s="8"/>
      <c r="D130" s="8"/>
      <c r="G130" s="8"/>
      <c r="H130" s="3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30"/>
      <c r="C131" s="8"/>
      <c r="D131" s="8"/>
      <c r="G131" s="8"/>
      <c r="H131" s="3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30"/>
      <c r="C132" s="8"/>
      <c r="D132" s="8"/>
      <c r="G132" s="8"/>
      <c r="H132" s="3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30"/>
      <c r="C133" s="8"/>
      <c r="D133" s="8"/>
      <c r="G133" s="8"/>
      <c r="H133" s="3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30"/>
      <c r="C134" s="8"/>
      <c r="D134" s="8"/>
      <c r="G134" s="8"/>
      <c r="H134" s="3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30"/>
      <c r="C135" s="8"/>
      <c r="D135" s="8"/>
      <c r="G135" s="8"/>
      <c r="H135" s="3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30"/>
      <c r="C136" s="8"/>
      <c r="D136" s="8"/>
      <c r="G136" s="8"/>
      <c r="H136" s="3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30"/>
      <c r="C137" s="8"/>
      <c r="D137" s="8"/>
      <c r="G137" s="8"/>
      <c r="H137" s="3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30"/>
      <c r="C138" s="8"/>
      <c r="D138" s="8"/>
      <c r="G138" s="8"/>
      <c r="H138" s="3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30"/>
      <c r="C139" s="8"/>
      <c r="D139" s="8"/>
      <c r="G139" s="8"/>
      <c r="H139" s="3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30"/>
      <c r="C140" s="8"/>
      <c r="D140" s="8"/>
      <c r="G140" s="8"/>
      <c r="H140" s="3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2">
    <mergeCell ref="I31:K32"/>
    <mergeCell ref="C31:D32"/>
    <mergeCell ref="I17:K18"/>
    <mergeCell ref="C17:D18"/>
    <mergeCell ref="I4:K5"/>
    <mergeCell ref="C4:D5"/>
    <mergeCell ref="B57:B58"/>
    <mergeCell ref="H57:H58"/>
    <mergeCell ref="B69:B70"/>
    <mergeCell ref="C69:D70"/>
    <mergeCell ref="I57:K58"/>
    <mergeCell ref="C57:D58"/>
    <mergeCell ref="B31:B32"/>
    <mergeCell ref="H31:H32"/>
    <mergeCell ref="B43:B44"/>
    <mergeCell ref="H43:H44"/>
    <mergeCell ref="I43:K44"/>
    <mergeCell ref="B4:B5"/>
    <mergeCell ref="H4:H5"/>
    <mergeCell ref="B17:B18"/>
    <mergeCell ref="H17:H18"/>
    <mergeCell ref="C43:D44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24">
      <selection activeCell="I69" sqref="I69:K69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143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4</v>
      </c>
      <c r="G5" s="8"/>
      <c r="H5" s="67"/>
      <c r="I5" s="68"/>
      <c r="K5" s="13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2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>
        <v>0</v>
      </c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>
        <v>0</v>
      </c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>
        <v>0</v>
      </c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>
        <v>0</v>
      </c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>
        <v>0</v>
      </c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>
        <v>0</v>
      </c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>
        <v>0</v>
      </c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2</v>
      </c>
      <c r="E15" s="8"/>
      <c r="F15" s="8"/>
      <c r="G15" s="8"/>
      <c r="H15" s="8"/>
      <c r="I15" s="47" t="str">
        <f>IF(K15&gt;(K5*3),"errore","ok")</f>
        <v>ok</v>
      </c>
      <c r="J15" s="30">
        <f>SUM(J7:J14)</f>
        <v>0</v>
      </c>
      <c r="K15" s="8">
        <f>SUM(K7:K14)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12</v>
      </c>
      <c r="G18" s="8"/>
      <c r="H18" s="67"/>
      <c r="I18" s="68"/>
      <c r="J18" s="72"/>
      <c r="K18" s="13">
        <v>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1</v>
      </c>
      <c r="G20" s="8"/>
      <c r="H20" s="15">
        <v>1</v>
      </c>
      <c r="I20" s="15" t="s">
        <v>29</v>
      </c>
      <c r="J20" s="2"/>
      <c r="K20" s="3">
        <v>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/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/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/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/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/>
      <c r="G25" s="8"/>
      <c r="H25" s="15">
        <v>6</v>
      </c>
      <c r="I25" s="15" t="s">
        <v>34</v>
      </c>
      <c r="J25" s="2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1</v>
      </c>
      <c r="G26" s="8"/>
      <c r="H26" s="15">
        <v>7</v>
      </c>
      <c r="I26" s="15" t="s">
        <v>35</v>
      </c>
      <c r="J26" s="2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/>
      <c r="G27" s="8"/>
      <c r="H27" s="15">
        <v>8</v>
      </c>
      <c r="I27" s="15" t="s">
        <v>37</v>
      </c>
      <c r="J27" s="2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2</v>
      </c>
      <c r="E28" s="8"/>
      <c r="F28" s="8"/>
      <c r="G28" s="8"/>
      <c r="H28" s="8"/>
      <c r="I28" s="47" t="str">
        <f>IF(K28&gt;(K18*3),"errore","ok")</f>
        <v>ok</v>
      </c>
      <c r="J28" s="30">
        <f>SUM(J20:J27)</f>
        <v>0</v>
      </c>
      <c r="K28" s="8">
        <f>SUM(K20:K27)</f>
        <v>1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14</v>
      </c>
      <c r="G32" s="8"/>
      <c r="H32" s="67"/>
      <c r="I32" s="70"/>
      <c r="K32" s="13">
        <v>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7</v>
      </c>
      <c r="G34" s="8"/>
      <c r="H34" s="14">
        <v>1</v>
      </c>
      <c r="I34" s="15" t="s">
        <v>46</v>
      </c>
      <c r="J34" s="2" t="s">
        <v>25</v>
      </c>
      <c r="K34" s="3">
        <v>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7</v>
      </c>
      <c r="G35" s="8"/>
      <c r="H35" s="16">
        <v>2</v>
      </c>
      <c r="I35" s="15" t="s">
        <v>47</v>
      </c>
      <c r="J35" s="2" t="s">
        <v>48</v>
      </c>
      <c r="K35" s="3">
        <v>1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>
        <v>0</v>
      </c>
      <c r="G36" s="8"/>
      <c r="H36" s="14">
        <v>3</v>
      </c>
      <c r="I36" s="15" t="s">
        <v>49</v>
      </c>
      <c r="J36" s="2" t="s">
        <v>50</v>
      </c>
      <c r="K36" s="3">
        <v>1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>
        <v>1</v>
      </c>
      <c r="G37" s="8"/>
      <c r="H37" s="14">
        <v>4</v>
      </c>
      <c r="I37" s="15" t="s">
        <v>51</v>
      </c>
      <c r="J37" s="2" t="s">
        <v>52</v>
      </c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>
        <v>0</v>
      </c>
      <c r="G38" s="8"/>
      <c r="H38" s="14">
        <v>5</v>
      </c>
      <c r="I38" s="15" t="s">
        <v>27</v>
      </c>
      <c r="J38" s="2" t="s">
        <v>53</v>
      </c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>
        <v>0</v>
      </c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>
        <v>1</v>
      </c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>
        <v>1</v>
      </c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33" customHeight="1">
      <c r="A42" s="8"/>
      <c r="B42" s="8"/>
      <c r="C42" s="47" t="str">
        <f>IF(D42&gt;(D32*3),"errore","ok")</f>
        <v>ok</v>
      </c>
      <c r="D42" s="30">
        <f>SUM(D34:D41)</f>
        <v>17</v>
      </c>
      <c r="E42" s="8"/>
      <c r="F42" s="8"/>
      <c r="G42" s="8"/>
      <c r="H42" s="8"/>
      <c r="I42" s="47" t="str">
        <f>IF(K42&gt;(K32*3),"errore","ok")</f>
        <v>ok</v>
      </c>
      <c r="J42" s="30">
        <f>SUM(J34:J41)</f>
        <v>0</v>
      </c>
      <c r="K42" s="8">
        <f>SUM(K34:K41)</f>
        <v>2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143</v>
      </c>
      <c r="G44" s="8"/>
      <c r="H44" s="67"/>
      <c r="I44" s="68"/>
      <c r="J44" s="3"/>
      <c r="K44" s="13">
        <v>2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17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7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3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6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1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5</v>
      </c>
      <c r="G51" s="8"/>
      <c r="H51" s="14">
        <v>6</v>
      </c>
      <c r="I51" s="15" t="s">
        <v>112</v>
      </c>
      <c r="J51" s="2"/>
      <c r="K51" s="3">
        <v>1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48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7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94</v>
      </c>
      <c r="E54" s="8"/>
      <c r="F54" s="8"/>
      <c r="G54" s="8"/>
      <c r="H54" s="8"/>
      <c r="I54" s="47" t="str">
        <f>IF(K54&gt;(K44*3),"errore","ok")</f>
        <v>ok</v>
      </c>
      <c r="J54" s="30">
        <f>SUM(J46:J53)</f>
        <v>0</v>
      </c>
      <c r="K54" s="8">
        <f>SUM(K46:K53)</f>
        <v>1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20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158</v>
      </c>
      <c r="G58" s="8"/>
      <c r="H58" s="67"/>
      <c r="I58" s="68"/>
      <c r="K58" s="13">
        <v>90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21</v>
      </c>
      <c r="G60" s="8"/>
      <c r="H60" s="15">
        <v>1</v>
      </c>
      <c r="I60" s="15" t="s">
        <v>86</v>
      </c>
      <c r="J60" s="2" t="s">
        <v>6</v>
      </c>
      <c r="K60" s="3">
        <v>6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11</v>
      </c>
      <c r="G61" s="8"/>
      <c r="H61" s="15">
        <v>2</v>
      </c>
      <c r="I61" s="15" t="s">
        <v>87</v>
      </c>
      <c r="J61" s="2" t="s">
        <v>88</v>
      </c>
      <c r="K61" s="3">
        <v>1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22</v>
      </c>
      <c r="G62" s="8"/>
      <c r="H62" s="15">
        <v>3</v>
      </c>
      <c r="I62" s="15" t="s">
        <v>89</v>
      </c>
      <c r="J62" s="2" t="s">
        <v>69</v>
      </c>
      <c r="K62" s="3">
        <v>1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55</v>
      </c>
      <c r="G63" s="8"/>
      <c r="H63" s="15">
        <v>4</v>
      </c>
      <c r="I63" s="15" t="s">
        <v>90</v>
      </c>
      <c r="J63" s="2" t="s">
        <v>6</v>
      </c>
      <c r="K63" s="3">
        <v>4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32</v>
      </c>
      <c r="G64" s="8"/>
      <c r="H64" s="15">
        <v>5</v>
      </c>
      <c r="I64" s="15" t="s">
        <v>91</v>
      </c>
      <c r="J64" s="2" t="s">
        <v>36</v>
      </c>
      <c r="K64" s="3">
        <v>5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0</v>
      </c>
      <c r="G65" s="8"/>
      <c r="H65" s="15">
        <v>6</v>
      </c>
      <c r="I65" s="15" t="s">
        <v>92</v>
      </c>
      <c r="J65" s="2" t="s">
        <v>93</v>
      </c>
      <c r="K65" s="3">
        <v>29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2</v>
      </c>
      <c r="G66" s="8"/>
      <c r="H66" s="15">
        <v>7</v>
      </c>
      <c r="I66" s="27" t="s">
        <v>94</v>
      </c>
      <c r="J66" s="2" t="s">
        <v>36</v>
      </c>
      <c r="K66" s="3">
        <v>34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1</v>
      </c>
      <c r="G67" s="8"/>
      <c r="H67" s="15">
        <v>8</v>
      </c>
      <c r="I67" s="15" t="s">
        <v>95</v>
      </c>
      <c r="J67" s="2" t="s">
        <v>15</v>
      </c>
      <c r="K67" s="3">
        <v>1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26.25" customHeight="1">
      <c r="A68" s="8"/>
      <c r="B68" s="8"/>
      <c r="C68" s="47" t="str">
        <f>IF(D68&gt;(D58*3),"errore","ok")</f>
        <v>ok</v>
      </c>
      <c r="D68" s="30">
        <f>SUM(D60:D67)</f>
        <v>144</v>
      </c>
      <c r="E68" s="8"/>
      <c r="F68" s="8"/>
      <c r="G68" s="8"/>
      <c r="H68" s="8"/>
      <c r="I68" s="47" t="str">
        <f>IF(K68&gt;(K58*3),"errore","ok")</f>
        <v>ok</v>
      </c>
      <c r="J68" s="30">
        <f>SUM(J60:J67)</f>
        <v>0</v>
      </c>
      <c r="K68" s="8">
        <f>SUM(K60:K67)</f>
        <v>81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N.2'!$D$14</f>
        <v>451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429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4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18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/>
      <c r="G74" s="8"/>
      <c r="H74" s="8"/>
      <c r="I74" s="22" t="s">
        <v>149</v>
      </c>
      <c r="J74" s="6"/>
      <c r="K74" s="26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451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>
        <f>K69-K75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IF(D80&gt;(D70*3),"errore","ok")</f>
        <v>ok</v>
      </c>
      <c r="D80" s="30">
        <f>SUM(D72:D79)</f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24">
      <selection activeCell="C28" sqref="C28:K28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142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23</v>
      </c>
      <c r="G5" s="8"/>
      <c r="H5" s="67"/>
      <c r="I5" s="68"/>
      <c r="K5" s="13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9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>
        <v>0</v>
      </c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>
        <v>3</v>
      </c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>
        <v>0</v>
      </c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>
        <v>0</v>
      </c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>
        <v>3</v>
      </c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>
        <v>1</v>
      </c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>
        <v>0</v>
      </c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16</v>
      </c>
      <c r="E15" s="8"/>
      <c r="F15" s="8"/>
      <c r="G15" s="8"/>
      <c r="H15" s="8"/>
      <c r="I15" s="47" t="str">
        <f>IF(K15&gt;(K5*3),"errore","ok")</f>
        <v>ok</v>
      </c>
      <c r="J15" s="30">
        <f>SUM(J7:J14)</f>
        <v>0</v>
      </c>
      <c r="K15" s="8">
        <f>SUM(K7:K14)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13</v>
      </c>
      <c r="G18" s="8"/>
      <c r="H18" s="67"/>
      <c r="I18" s="68"/>
      <c r="J18" s="72"/>
      <c r="K18" s="13">
        <v>1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1</v>
      </c>
      <c r="G20" s="8"/>
      <c r="H20" s="15">
        <v>1</v>
      </c>
      <c r="I20" s="15" t="s">
        <v>29</v>
      </c>
      <c r="J20" s="2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>
        <v>1</v>
      </c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0</v>
      </c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>
        <v>3</v>
      </c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>
        <v>6</v>
      </c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>
        <v>0</v>
      </c>
      <c r="G25" s="8"/>
      <c r="H25" s="15">
        <v>6</v>
      </c>
      <c r="I25" s="15" t="s">
        <v>34</v>
      </c>
      <c r="J25" s="2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5</v>
      </c>
      <c r="G26" s="8"/>
      <c r="H26" s="15">
        <v>7</v>
      </c>
      <c r="I26" s="15" t="s">
        <v>35</v>
      </c>
      <c r="J26" s="2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>
        <v>0</v>
      </c>
      <c r="G27" s="8"/>
      <c r="H27" s="15">
        <v>8</v>
      </c>
      <c r="I27" s="15" t="s">
        <v>37</v>
      </c>
      <c r="J27" s="2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16</v>
      </c>
      <c r="E28" s="8"/>
      <c r="F28" s="8"/>
      <c r="G28" s="8"/>
      <c r="H28" s="8"/>
      <c r="I28" s="47" t="str">
        <f>IF(K28&gt;(K18*3),"errore","ok")</f>
        <v>ok</v>
      </c>
      <c r="J28" s="30">
        <f>SUM(J20:J27)</f>
        <v>0</v>
      </c>
      <c r="K28" s="8">
        <f>SUM(K20:K27)</f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38</v>
      </c>
      <c r="G32" s="8"/>
      <c r="H32" s="67"/>
      <c r="I32" s="70"/>
      <c r="K32" s="13">
        <v>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13</v>
      </c>
      <c r="G34" s="8"/>
      <c r="H34" s="14">
        <v>1</v>
      </c>
      <c r="I34" s="15" t="s">
        <v>46</v>
      </c>
      <c r="J34" s="2" t="s">
        <v>25</v>
      </c>
      <c r="K34" s="3">
        <v>2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22</v>
      </c>
      <c r="G35" s="8"/>
      <c r="H35" s="16">
        <v>2</v>
      </c>
      <c r="I35" s="15" t="s">
        <v>47</v>
      </c>
      <c r="J35" s="2" t="s">
        <v>48</v>
      </c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>
        <v>0</v>
      </c>
      <c r="G36" s="8"/>
      <c r="H36" s="14">
        <v>3</v>
      </c>
      <c r="I36" s="15" t="s">
        <v>49</v>
      </c>
      <c r="J36" s="2" t="s">
        <v>50</v>
      </c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>
        <v>0</v>
      </c>
      <c r="G37" s="8"/>
      <c r="H37" s="14">
        <v>4</v>
      </c>
      <c r="I37" s="15" t="s">
        <v>51</v>
      </c>
      <c r="J37" s="2" t="s">
        <v>52</v>
      </c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>
        <v>7</v>
      </c>
      <c r="G38" s="8"/>
      <c r="H38" s="14">
        <v>5</v>
      </c>
      <c r="I38" s="15" t="s">
        <v>27</v>
      </c>
      <c r="J38" s="2" t="s">
        <v>53</v>
      </c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>
        <v>0</v>
      </c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>
        <v>1</v>
      </c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>
        <v>2</v>
      </c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33.75" customHeight="1">
      <c r="A42" s="8"/>
      <c r="B42" s="8"/>
      <c r="C42" s="47" t="str">
        <f>IF(D42&gt;(D32*3),"errore","ok")</f>
        <v>ok</v>
      </c>
      <c r="D42" s="30">
        <f>SUM(D34:D41)</f>
        <v>45</v>
      </c>
      <c r="E42" s="8"/>
      <c r="F42" s="8"/>
      <c r="G42" s="8"/>
      <c r="H42" s="8"/>
      <c r="I42" s="47" t="str">
        <f>IF(K42&gt;(K32*3),"errore","ok")</f>
        <v>ok</v>
      </c>
      <c r="J42" s="30">
        <f>SUM(J34:J41)</f>
        <v>0</v>
      </c>
      <c r="K42" s="8">
        <f>SUM(K34:K41)</f>
        <v>2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150</v>
      </c>
      <c r="G44" s="8"/>
      <c r="H44" s="67"/>
      <c r="I44" s="68"/>
      <c r="J44" s="3"/>
      <c r="K44" s="13">
        <v>1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24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17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8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3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8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1</v>
      </c>
      <c r="G51" s="8"/>
      <c r="H51" s="14">
        <v>6</v>
      </c>
      <c r="I51" s="15" t="s">
        <v>112</v>
      </c>
      <c r="J51" s="2"/>
      <c r="K51" s="3">
        <v>1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39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7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107</v>
      </c>
      <c r="E54" s="8"/>
      <c r="F54" s="8"/>
      <c r="G54" s="8"/>
      <c r="H54" s="8"/>
      <c r="I54" s="47" t="str">
        <f>IF(K54&gt;(K44*3),"errore","ok")</f>
        <v>ok</v>
      </c>
      <c r="J54" s="30">
        <f>SUM(J46:J53)</f>
        <v>0</v>
      </c>
      <c r="K54" s="8">
        <f>SUM(K46:K53)</f>
        <v>1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7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137</v>
      </c>
      <c r="G58" s="8"/>
      <c r="H58" s="67"/>
      <c r="I58" s="68"/>
      <c r="K58" s="13">
        <v>110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23</v>
      </c>
      <c r="G60" s="8"/>
      <c r="H60" s="15">
        <v>1</v>
      </c>
      <c r="I60" s="15" t="s">
        <v>86</v>
      </c>
      <c r="J60" s="2" t="s">
        <v>6</v>
      </c>
      <c r="K60" s="3">
        <v>2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5</v>
      </c>
      <c r="G61" s="8"/>
      <c r="H61" s="15">
        <v>2</v>
      </c>
      <c r="I61" s="15" t="s">
        <v>87</v>
      </c>
      <c r="J61" s="2" t="s">
        <v>88</v>
      </c>
      <c r="K61" s="3">
        <v>2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10</v>
      </c>
      <c r="G62" s="8"/>
      <c r="H62" s="15">
        <v>3</v>
      </c>
      <c r="I62" s="15" t="s">
        <v>89</v>
      </c>
      <c r="J62" s="2" t="s">
        <v>69</v>
      </c>
      <c r="K62" s="3">
        <v>1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51</v>
      </c>
      <c r="G63" s="8"/>
      <c r="H63" s="15">
        <v>4</v>
      </c>
      <c r="I63" s="15" t="s">
        <v>90</v>
      </c>
      <c r="J63" s="2" t="s">
        <v>6</v>
      </c>
      <c r="K63" s="3">
        <v>2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30</v>
      </c>
      <c r="G64" s="8"/>
      <c r="H64" s="15">
        <v>5</v>
      </c>
      <c r="I64" s="15" t="s">
        <v>91</v>
      </c>
      <c r="J64" s="2" t="s">
        <v>36</v>
      </c>
      <c r="K64" s="3">
        <v>6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5</v>
      </c>
      <c r="G65" s="8"/>
      <c r="H65" s="15">
        <v>6</v>
      </c>
      <c r="I65" s="15" t="s">
        <v>92</v>
      </c>
      <c r="J65" s="2" t="s">
        <v>93</v>
      </c>
      <c r="K65" s="3">
        <v>21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4</v>
      </c>
      <c r="G66" s="8"/>
      <c r="H66" s="15">
        <v>7</v>
      </c>
      <c r="I66" s="27" t="s">
        <v>94</v>
      </c>
      <c r="J66" s="2" t="s">
        <v>36</v>
      </c>
      <c r="K66" s="3">
        <v>36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0</v>
      </c>
      <c r="G67" s="8"/>
      <c r="H67" s="15">
        <v>8</v>
      </c>
      <c r="I67" s="15" t="s">
        <v>95</v>
      </c>
      <c r="J67" s="2" t="s">
        <v>15</v>
      </c>
      <c r="K67" s="3">
        <v>5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36.75" customHeight="1">
      <c r="A68" s="8"/>
      <c r="B68" s="8"/>
      <c r="C68" s="47" t="str">
        <f>IF(D68&gt;(D58*3),"errore","ok")</f>
        <v>ok</v>
      </c>
      <c r="D68" s="30">
        <f>SUM(D60:D67)</f>
        <v>128</v>
      </c>
      <c r="E68" s="8"/>
      <c r="F68" s="8"/>
      <c r="G68" s="8"/>
      <c r="H68" s="8"/>
      <c r="I68" s="47" t="str">
        <f>IF(K68&gt;(K58*3),"errore","ok")</f>
        <v>ok</v>
      </c>
      <c r="J68" s="30">
        <f>SUM(J60:J67)</f>
        <v>0</v>
      </c>
      <c r="K68" s="8">
        <f>SUM(K60:K67)</f>
        <v>75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N.2'!$D$15</f>
        <v>500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479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3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18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/>
      <c r="G74" s="8"/>
      <c r="H74" s="8"/>
      <c r="I74" s="22" t="s">
        <v>149</v>
      </c>
      <c r="J74" s="6"/>
      <c r="K74" s="26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500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>
        <f>K69-K75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IF(D80&gt;(D70*3),"errore","ok")</f>
        <v>ok</v>
      </c>
      <c r="D80" s="30">
        <f>SUM(D72:D79)</f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45">
      <selection activeCell="D78" sqref="D78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141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15</v>
      </c>
      <c r="G5" s="8"/>
      <c r="H5" s="67"/>
      <c r="I5" s="68"/>
      <c r="K5" s="13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8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>
        <v>1</v>
      </c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>
        <v>3</v>
      </c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>
        <v>0</v>
      </c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>
        <v>0</v>
      </c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>
        <v>1</v>
      </c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>
        <v>2</v>
      </c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>
        <v>0</v>
      </c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15</v>
      </c>
      <c r="E15" s="8"/>
      <c r="F15" s="8"/>
      <c r="G15" s="8"/>
      <c r="H15" s="8"/>
      <c r="I15" s="47" t="str">
        <f>IF(K15&gt;(K5*3),"errore","ok")</f>
        <v>ok</v>
      </c>
      <c r="J15" s="30">
        <f>SUM(J7:J14)</f>
        <v>0</v>
      </c>
      <c r="K15" s="8">
        <f>SUM(K7:K14)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12</v>
      </c>
      <c r="G18" s="8"/>
      <c r="H18" s="67"/>
      <c r="I18" s="68"/>
      <c r="J18" s="72"/>
      <c r="K18" s="13">
        <v>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3</v>
      </c>
      <c r="G20" s="8"/>
      <c r="H20" s="15">
        <v>1</v>
      </c>
      <c r="I20" s="15" t="s">
        <v>29</v>
      </c>
      <c r="J20" s="2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>
        <v>0</v>
      </c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2</v>
      </c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>
        <v>1</v>
      </c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>
        <v>0</v>
      </c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>
        <v>0</v>
      </c>
      <c r="G25" s="8"/>
      <c r="H25" s="15">
        <v>6</v>
      </c>
      <c r="I25" s="15" t="s">
        <v>34</v>
      </c>
      <c r="J25" s="2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4</v>
      </c>
      <c r="G26" s="8"/>
      <c r="H26" s="15">
        <v>7</v>
      </c>
      <c r="I26" s="15" t="s">
        <v>35</v>
      </c>
      <c r="J26" s="2"/>
      <c r="K26" s="3">
        <v>1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>
        <v>1</v>
      </c>
      <c r="G27" s="8"/>
      <c r="H27" s="15">
        <v>8</v>
      </c>
      <c r="I27" s="15" t="s">
        <v>37</v>
      </c>
      <c r="J27" s="2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11</v>
      </c>
      <c r="E28" s="8"/>
      <c r="F28" s="8"/>
      <c r="G28" s="8"/>
      <c r="H28" s="8"/>
      <c r="I28" s="47" t="str">
        <f>IF(K28&gt;(K18*3),"errore","ok")</f>
        <v>ok</v>
      </c>
      <c r="J28" s="30">
        <f>SUM(J20:J27)</f>
        <v>0</v>
      </c>
      <c r="K28" s="8">
        <f>SUM(K20:K27)</f>
        <v>1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33</v>
      </c>
      <c r="G32" s="8"/>
      <c r="H32" s="67"/>
      <c r="I32" s="70"/>
      <c r="K32" s="13">
        <v>1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11</v>
      </c>
      <c r="G34" s="8"/>
      <c r="H34" s="14">
        <v>1</v>
      </c>
      <c r="I34" s="15" t="s">
        <v>46</v>
      </c>
      <c r="J34" s="2" t="s">
        <v>25</v>
      </c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15</v>
      </c>
      <c r="G35" s="8"/>
      <c r="H35" s="16">
        <v>2</v>
      </c>
      <c r="I35" s="15" t="s">
        <v>47</v>
      </c>
      <c r="J35" s="2" t="s">
        <v>48</v>
      </c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>
        <v>4</v>
      </c>
      <c r="G36" s="8"/>
      <c r="H36" s="14">
        <v>3</v>
      </c>
      <c r="I36" s="15" t="s">
        <v>49</v>
      </c>
      <c r="J36" s="2" t="s">
        <v>50</v>
      </c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>
        <v>1</v>
      </c>
      <c r="G37" s="8"/>
      <c r="H37" s="14">
        <v>4</v>
      </c>
      <c r="I37" s="15" t="s">
        <v>51</v>
      </c>
      <c r="J37" s="2" t="s">
        <v>52</v>
      </c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/>
      <c r="G38" s="8"/>
      <c r="H38" s="14">
        <v>5</v>
      </c>
      <c r="I38" s="15" t="s">
        <v>27</v>
      </c>
      <c r="J38" s="2" t="s">
        <v>53</v>
      </c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/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/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/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36" customHeight="1">
      <c r="A42" s="8"/>
      <c r="B42" s="8"/>
      <c r="C42" s="47" t="str">
        <f>IF(D42&gt;(D32*3),"errore","ok")</f>
        <v>ok</v>
      </c>
      <c r="D42" s="30">
        <f>SUM(D34:D41)</f>
        <v>31</v>
      </c>
      <c r="E42" s="8"/>
      <c r="F42" s="8"/>
      <c r="G42" s="8"/>
      <c r="H42" s="8"/>
      <c r="I42" s="47" t="str">
        <f>IF(K42&gt;(K32*3),"errore","ok")</f>
        <v>ok</v>
      </c>
      <c r="J42" s="30">
        <f>SUM(J34:J41)</f>
        <v>0</v>
      </c>
      <c r="K42" s="8">
        <f>SUM(K34:K41)</f>
        <v>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217</v>
      </c>
      <c r="G44" s="8"/>
      <c r="H44" s="67"/>
      <c r="I44" s="68"/>
      <c r="J44" s="3"/>
      <c r="K44" s="13">
        <v>1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25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18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7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4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10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1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49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7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121</v>
      </c>
      <c r="E54" s="8"/>
      <c r="F54" s="8"/>
      <c r="G54" s="8"/>
      <c r="H54" s="8"/>
      <c r="I54" s="47" t="str">
        <f>IF(K54&gt;(K44*3),"errore","ok")</f>
        <v>ok</v>
      </c>
      <c r="J54" s="30">
        <f>SUM(J46:J53)</f>
        <v>0</v>
      </c>
      <c r="K54" s="8">
        <f>SUM(K46:K53)</f>
        <v>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168</v>
      </c>
      <c r="G58" s="8"/>
      <c r="H58" s="67"/>
      <c r="I58" s="68"/>
      <c r="K58" s="13">
        <v>77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29</v>
      </c>
      <c r="G60" s="8"/>
      <c r="H60" s="15">
        <v>1</v>
      </c>
      <c r="I60" s="15" t="s">
        <v>86</v>
      </c>
      <c r="J60" s="2" t="s">
        <v>6</v>
      </c>
      <c r="K60" s="3">
        <v>1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13</v>
      </c>
      <c r="G61" s="8"/>
      <c r="H61" s="15">
        <v>2</v>
      </c>
      <c r="I61" s="15" t="s">
        <v>87</v>
      </c>
      <c r="J61" s="2" t="s">
        <v>88</v>
      </c>
      <c r="K61" s="3">
        <v>5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12</v>
      </c>
      <c r="G62" s="8"/>
      <c r="H62" s="15">
        <v>3</v>
      </c>
      <c r="I62" s="15" t="s">
        <v>89</v>
      </c>
      <c r="J62" s="2" t="s">
        <v>69</v>
      </c>
      <c r="K62" s="3"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56</v>
      </c>
      <c r="G63" s="8"/>
      <c r="H63" s="15">
        <v>4</v>
      </c>
      <c r="I63" s="15" t="s">
        <v>90</v>
      </c>
      <c r="J63" s="2" t="s">
        <v>6</v>
      </c>
      <c r="K63" s="3">
        <v>3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49</v>
      </c>
      <c r="G64" s="8"/>
      <c r="H64" s="15">
        <v>5</v>
      </c>
      <c r="I64" s="15" t="s">
        <v>91</v>
      </c>
      <c r="J64" s="2" t="s">
        <v>36</v>
      </c>
      <c r="K64" s="3">
        <v>3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4</v>
      </c>
      <c r="G65" s="8"/>
      <c r="H65" s="15">
        <v>6</v>
      </c>
      <c r="I65" s="15" t="s">
        <v>92</v>
      </c>
      <c r="J65" s="2" t="s">
        <v>93</v>
      </c>
      <c r="K65" s="3">
        <v>15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9</v>
      </c>
      <c r="G66" s="8"/>
      <c r="H66" s="15">
        <v>7</v>
      </c>
      <c r="I66" s="27" t="s">
        <v>94</v>
      </c>
      <c r="J66" s="2" t="s">
        <v>36</v>
      </c>
      <c r="K66" s="3">
        <v>30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3</v>
      </c>
      <c r="G67" s="8"/>
      <c r="H67" s="15">
        <v>8</v>
      </c>
      <c r="I67" s="15" t="s">
        <v>95</v>
      </c>
      <c r="J67" s="2" t="s">
        <v>15</v>
      </c>
      <c r="K67" s="3">
        <v>3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31.5" customHeight="1">
      <c r="A68" s="8"/>
      <c r="B68" s="8"/>
      <c r="C68" s="47" t="str">
        <f>IF(D68&gt;(D58*3),"errore","ok")</f>
        <v>ok</v>
      </c>
      <c r="D68" s="30">
        <f>SUM(D60:D67)</f>
        <v>175</v>
      </c>
      <c r="E68" s="8"/>
      <c r="F68" s="8"/>
      <c r="G68" s="8"/>
      <c r="H68" s="8"/>
      <c r="I68" s="47" t="str">
        <f>IF(K68&gt;(K58*3),"errore","ok")</f>
        <v>ok</v>
      </c>
      <c r="J68" s="30">
        <f>SUM(J60:J67)</f>
        <v>0</v>
      </c>
      <c r="K68" s="8">
        <f>SUM(K60:K67)</f>
        <v>60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N.2'!$D$16</f>
        <v>549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3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529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19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>
        <v>1</v>
      </c>
      <c r="G74" s="8"/>
      <c r="H74" s="8"/>
      <c r="I74" s="22" t="s">
        <v>149</v>
      </c>
      <c r="J74" s="6"/>
      <c r="K74" s="26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549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>
        <f>K69-K75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>
        <v>1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IF(D80&gt;(D70*3),"errore","ok")</f>
        <v>ok</v>
      </c>
      <c r="D80" s="30">
        <f>SUM(D72:D79)</f>
        <v>2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68">
      <selection activeCell="I69" sqref="I69:K69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140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21</v>
      </c>
      <c r="G5" s="8"/>
      <c r="H5" s="67"/>
      <c r="I5" s="68"/>
      <c r="K5" s="13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12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>
        <v>0</v>
      </c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>
        <v>5</v>
      </c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>
        <v>0</v>
      </c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>
        <v>0</v>
      </c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>
        <v>3</v>
      </c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>
        <v>3</v>
      </c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>
        <v>0</v>
      </c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23</v>
      </c>
      <c r="E15" s="8"/>
      <c r="F15" s="8"/>
      <c r="G15" s="8"/>
      <c r="H15" s="8"/>
      <c r="I15" s="47" t="str">
        <f>IF(K15&gt;(K5*3),"errore","ok")</f>
        <v>ok</v>
      </c>
      <c r="J15" s="30">
        <f>SUM(J7:J14)</f>
        <v>0</v>
      </c>
      <c r="K15" s="8">
        <f>SUM(K7:K14)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31</v>
      </c>
      <c r="G18" s="8"/>
      <c r="H18" s="67"/>
      <c r="I18" s="68"/>
      <c r="J18" s="72"/>
      <c r="K18" s="13">
        <v>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6</v>
      </c>
      <c r="G20" s="8"/>
      <c r="H20" s="15">
        <v>1</v>
      </c>
      <c r="I20" s="15" t="s">
        <v>29</v>
      </c>
      <c r="J20" s="2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>
        <v>1</v>
      </c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4</v>
      </c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>
        <v>3</v>
      </c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>
        <v>0</v>
      </c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>
        <v>0</v>
      </c>
      <c r="G25" s="8"/>
      <c r="H25" s="15">
        <v>6</v>
      </c>
      <c r="I25" s="15" t="s">
        <v>34</v>
      </c>
      <c r="J25" s="2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4</v>
      </c>
      <c r="G26" s="8"/>
      <c r="H26" s="15">
        <v>7</v>
      </c>
      <c r="I26" s="15" t="s">
        <v>35</v>
      </c>
      <c r="J26" s="2"/>
      <c r="K26" s="3">
        <v>1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>
        <v>7</v>
      </c>
      <c r="G27" s="8"/>
      <c r="H27" s="15">
        <v>8</v>
      </c>
      <c r="I27" s="15" t="s">
        <v>37</v>
      </c>
      <c r="J27" s="2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25</v>
      </c>
      <c r="E28" s="8"/>
      <c r="F28" s="8"/>
      <c r="G28" s="8"/>
      <c r="H28" s="8"/>
      <c r="I28" s="47" t="str">
        <f>IF(K28&gt;(K18*3),"errore","ok")</f>
        <v>ok</v>
      </c>
      <c r="J28" s="30">
        <f>SUM(J20:J27)</f>
        <v>0</v>
      </c>
      <c r="K28" s="8">
        <f>SUM(K20:K27)</f>
        <v>1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27</v>
      </c>
      <c r="G32" s="8"/>
      <c r="H32" s="67"/>
      <c r="I32" s="70"/>
      <c r="K32" s="13">
        <v>3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12</v>
      </c>
      <c r="G34" s="8"/>
      <c r="H34" s="14">
        <v>1</v>
      </c>
      <c r="I34" s="15" t="s">
        <v>46</v>
      </c>
      <c r="J34" s="2" t="s">
        <v>25</v>
      </c>
      <c r="K34" s="3">
        <v>2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3</v>
      </c>
      <c r="G35" s="8"/>
      <c r="H35" s="16">
        <v>2</v>
      </c>
      <c r="I35" s="15" t="s">
        <v>47</v>
      </c>
      <c r="J35" s="2" t="s">
        <v>48</v>
      </c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>
        <v>3</v>
      </c>
      <c r="G36" s="8"/>
      <c r="H36" s="14">
        <v>3</v>
      </c>
      <c r="I36" s="15" t="s">
        <v>49</v>
      </c>
      <c r="J36" s="2" t="s">
        <v>50</v>
      </c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>
        <v>1</v>
      </c>
      <c r="G37" s="8"/>
      <c r="H37" s="14">
        <v>4</v>
      </c>
      <c r="I37" s="15" t="s">
        <v>51</v>
      </c>
      <c r="J37" s="2" t="s">
        <v>52</v>
      </c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>
        <v>3</v>
      </c>
      <c r="G38" s="8"/>
      <c r="H38" s="14">
        <v>5</v>
      </c>
      <c r="I38" s="15" t="s">
        <v>27</v>
      </c>
      <c r="J38" s="2" t="s">
        <v>53</v>
      </c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>
        <v>0</v>
      </c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>
        <v>0</v>
      </c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>
        <v>2</v>
      </c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21" customHeight="1">
      <c r="A42" s="8"/>
      <c r="B42" s="8"/>
      <c r="C42" s="47" t="str">
        <f>IF(D42&gt;(D32*3),"errore","ok")</f>
        <v>ok</v>
      </c>
      <c r="D42" s="30">
        <f>SUM(D34:D41)</f>
        <v>24</v>
      </c>
      <c r="E42" s="8"/>
      <c r="F42" s="8"/>
      <c r="G42" s="8"/>
      <c r="H42" s="8"/>
      <c r="I42" s="47" t="str">
        <f>IF(K42&gt;(K32*3),"errore","ok")</f>
        <v>ok</v>
      </c>
      <c r="J42" s="30">
        <f>SUM(J34:J41)</f>
        <v>0</v>
      </c>
      <c r="K42" s="8">
        <f>SUM(K34:K41)</f>
        <v>2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123</v>
      </c>
      <c r="G44" s="8"/>
      <c r="H44" s="67"/>
      <c r="I44" s="68"/>
      <c r="J44" s="3"/>
      <c r="K44" s="13">
        <v>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15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10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4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3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2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1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30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5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70</v>
      </c>
      <c r="E54" s="8"/>
      <c r="F54" s="8"/>
      <c r="G54" s="8"/>
      <c r="H54" s="8"/>
      <c r="I54" s="47" t="str">
        <f>IF(K54&gt;(K44*3),"errore","ok")</f>
        <v>ok</v>
      </c>
      <c r="J54" s="30">
        <f>SUM(J46:J53)</f>
        <v>0</v>
      </c>
      <c r="K54" s="8">
        <f>SUM(K46:K53)</f>
        <v>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8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172</v>
      </c>
      <c r="G58" s="8"/>
      <c r="H58" s="67"/>
      <c r="I58" s="68"/>
      <c r="K58" s="13">
        <v>64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24</v>
      </c>
      <c r="G60" s="8"/>
      <c r="H60" s="15">
        <v>1</v>
      </c>
      <c r="I60" s="15" t="s">
        <v>86</v>
      </c>
      <c r="J60" s="2" t="s">
        <v>6</v>
      </c>
      <c r="K60" s="3">
        <v>4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6</v>
      </c>
      <c r="G61" s="8"/>
      <c r="H61" s="15">
        <v>2</v>
      </c>
      <c r="I61" s="15" t="s">
        <v>87</v>
      </c>
      <c r="J61" s="2" t="s">
        <v>88</v>
      </c>
      <c r="K61" s="3">
        <v>0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15</v>
      </c>
      <c r="G62" s="8"/>
      <c r="H62" s="15">
        <v>3</v>
      </c>
      <c r="I62" s="15" t="s">
        <v>89</v>
      </c>
      <c r="J62" s="2" t="s">
        <v>69</v>
      </c>
      <c r="K62" s="3"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67</v>
      </c>
      <c r="G63" s="8"/>
      <c r="H63" s="15">
        <v>4</v>
      </c>
      <c r="I63" s="15" t="s">
        <v>90</v>
      </c>
      <c r="J63" s="2" t="s">
        <v>6</v>
      </c>
      <c r="K63" s="3">
        <v>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23</v>
      </c>
      <c r="G64" s="8"/>
      <c r="H64" s="15">
        <v>5</v>
      </c>
      <c r="I64" s="15" t="s">
        <v>91</v>
      </c>
      <c r="J64" s="2" t="s">
        <v>36</v>
      </c>
      <c r="K64" s="3">
        <v>4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2</v>
      </c>
      <c r="G65" s="8"/>
      <c r="H65" s="15">
        <v>6</v>
      </c>
      <c r="I65" s="15" t="s">
        <v>92</v>
      </c>
      <c r="J65" s="2" t="s">
        <v>93</v>
      </c>
      <c r="K65" s="3">
        <v>14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3</v>
      </c>
      <c r="G66" s="8"/>
      <c r="H66" s="15">
        <v>7</v>
      </c>
      <c r="I66" s="27" t="s">
        <v>94</v>
      </c>
      <c r="J66" s="2" t="s">
        <v>36</v>
      </c>
      <c r="K66" s="3">
        <v>25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1</v>
      </c>
      <c r="G67" s="8"/>
      <c r="H67" s="15">
        <v>8</v>
      </c>
      <c r="I67" s="15" t="s">
        <v>95</v>
      </c>
      <c r="J67" s="2" t="s">
        <v>15</v>
      </c>
      <c r="K67" s="3">
        <v>1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34.5" customHeight="1">
      <c r="A68" s="8"/>
      <c r="B68" s="8"/>
      <c r="C68" s="47" t="str">
        <f>IF(D68&gt;(D58*3),"errore","ok")</f>
        <v>ok</v>
      </c>
      <c r="D68" s="30">
        <f>SUM(D60:D67)</f>
        <v>141</v>
      </c>
      <c r="E68" s="8"/>
      <c r="F68" s="8"/>
      <c r="G68" s="8"/>
      <c r="H68" s="8"/>
      <c r="I68" s="47" t="str">
        <f>IF(K68&gt;(K58*3),"errore","ok")</f>
        <v>ok</v>
      </c>
      <c r="J68" s="30">
        <f>SUM(J60:J67)</f>
        <v>0</v>
      </c>
      <c r="K68" s="8">
        <f>SUM(K60:K67)</f>
        <v>48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N.2'!$D$17</f>
        <v>459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448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>
        <v>1</v>
      </c>
      <c r="G72" s="8"/>
      <c r="H72" s="8"/>
      <c r="I72" s="21" t="s">
        <v>147</v>
      </c>
      <c r="J72" s="6"/>
      <c r="K72" s="26">
        <v>4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>
        <v>0</v>
      </c>
      <c r="G73" s="8"/>
      <c r="H73" s="8"/>
      <c r="I73" s="21" t="s">
        <v>148</v>
      </c>
      <c r="J73" s="6"/>
      <c r="K73" s="26">
        <v>7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>
        <v>0</v>
      </c>
      <c r="G74" s="8"/>
      <c r="H74" s="8"/>
      <c r="I74" s="22" t="s">
        <v>149</v>
      </c>
      <c r="J74" s="6"/>
      <c r="K74" s="26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>
        <v>0</v>
      </c>
      <c r="G75" s="8"/>
      <c r="H75" s="8"/>
      <c r="I75" s="23" t="s">
        <v>150</v>
      </c>
      <c r="J75" s="24"/>
      <c r="K75" s="25">
        <f>K71+K72+K73+K74</f>
        <v>459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>
        <v>1</v>
      </c>
      <c r="G76" s="8"/>
      <c r="H76" s="8"/>
      <c r="I76" s="8"/>
      <c r="J76" s="8"/>
      <c r="K76" s="8">
        <f>K69-K75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IF(D80&gt;(D70*3),"errore","ok")</f>
        <v>ok</v>
      </c>
      <c r="D80" s="30">
        <f>SUM(D72:D79)</f>
        <v>2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65">
      <selection activeCell="G76" sqref="G76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139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15</v>
      </c>
      <c r="G5" s="8"/>
      <c r="H5" s="67"/>
      <c r="I5" s="68"/>
      <c r="K5" s="13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8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>
        <v>0</v>
      </c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>
        <v>2</v>
      </c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>
        <v>0</v>
      </c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>
        <v>1</v>
      </c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>
        <v>1</v>
      </c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>
        <v>0</v>
      </c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>
        <v>0</v>
      </c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12</v>
      </c>
      <c r="E15" s="8"/>
      <c r="F15" s="8"/>
      <c r="G15" s="8"/>
      <c r="H15" s="8"/>
      <c r="I15" s="47" t="str">
        <f>IF(K15&gt;(K5*3),"errore","ok")</f>
        <v>ok</v>
      </c>
      <c r="J15" s="30">
        <f>SUM(J7:J14)</f>
        <v>0</v>
      </c>
      <c r="K15" s="8">
        <f>SUM(K7:K14)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20</v>
      </c>
      <c r="G18" s="8"/>
      <c r="H18" s="67"/>
      <c r="I18" s="68"/>
      <c r="J18" s="72"/>
      <c r="K18" s="13">
        <v>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6</v>
      </c>
      <c r="G20" s="8"/>
      <c r="H20" s="15">
        <v>1</v>
      </c>
      <c r="I20" s="15" t="s">
        <v>29</v>
      </c>
      <c r="J20" s="2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>
        <v>1</v>
      </c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0</v>
      </c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>
        <v>1</v>
      </c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>
        <v>0</v>
      </c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>
        <v>1</v>
      </c>
      <c r="G25" s="8"/>
      <c r="H25" s="15">
        <v>6</v>
      </c>
      <c r="I25" s="15" t="s">
        <v>34</v>
      </c>
      <c r="J25" s="2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5</v>
      </c>
      <c r="G26" s="8"/>
      <c r="H26" s="15">
        <v>7</v>
      </c>
      <c r="I26" s="15" t="s">
        <v>35</v>
      </c>
      <c r="J26" s="2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>
        <v>4</v>
      </c>
      <c r="G27" s="8"/>
      <c r="H27" s="15">
        <v>8</v>
      </c>
      <c r="I27" s="15" t="s">
        <v>37</v>
      </c>
      <c r="J27" s="2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18</v>
      </c>
      <c r="E28" s="8"/>
      <c r="F28" s="8"/>
      <c r="G28" s="8"/>
      <c r="H28" s="8"/>
      <c r="I28" s="47" t="str">
        <f>IF(K28&gt;(K18*3),"errore","ok")</f>
        <v>ok</v>
      </c>
      <c r="J28" s="30">
        <f>SUM(J20:J27)</f>
        <v>0</v>
      </c>
      <c r="K28" s="8">
        <f>SUM(K20:K27)</f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25</v>
      </c>
      <c r="G32" s="8"/>
      <c r="H32" s="67"/>
      <c r="I32" s="70"/>
      <c r="K32" s="13">
        <v>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10</v>
      </c>
      <c r="G34" s="8"/>
      <c r="H34" s="14">
        <v>1</v>
      </c>
      <c r="I34" s="15" t="s">
        <v>46</v>
      </c>
      <c r="J34" s="2" t="s">
        <v>25</v>
      </c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11</v>
      </c>
      <c r="G35" s="8"/>
      <c r="H35" s="16">
        <v>2</v>
      </c>
      <c r="I35" s="15" t="s">
        <v>47</v>
      </c>
      <c r="J35" s="2" t="s">
        <v>48</v>
      </c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>
        <v>1</v>
      </c>
      <c r="G36" s="8"/>
      <c r="H36" s="14">
        <v>3</v>
      </c>
      <c r="I36" s="15" t="s">
        <v>49</v>
      </c>
      <c r="J36" s="2" t="s">
        <v>50</v>
      </c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/>
      <c r="G37" s="8"/>
      <c r="H37" s="14">
        <v>4</v>
      </c>
      <c r="I37" s="15" t="s">
        <v>51</v>
      </c>
      <c r="J37" s="2" t="s">
        <v>52</v>
      </c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/>
      <c r="G38" s="8"/>
      <c r="H38" s="14">
        <v>5</v>
      </c>
      <c r="I38" s="15" t="s">
        <v>27</v>
      </c>
      <c r="J38" s="2" t="s">
        <v>53</v>
      </c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/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/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/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21" customHeight="1">
      <c r="A42" s="8"/>
      <c r="B42" s="8"/>
      <c r="C42" s="47" t="str">
        <f>IF(D42&gt;(D32*3),"errore","ok")</f>
        <v>ok</v>
      </c>
      <c r="D42" s="30">
        <f>SUM(D34:D41)</f>
        <v>22</v>
      </c>
      <c r="E42" s="8"/>
      <c r="F42" s="8"/>
      <c r="G42" s="8"/>
      <c r="H42" s="8"/>
      <c r="I42" s="47" t="str">
        <f>IF(K42&gt;(K32*3),"errore","ok")</f>
        <v>ok</v>
      </c>
      <c r="J42" s="30">
        <f>SUM(J34:J41)</f>
        <v>0</v>
      </c>
      <c r="K42" s="8">
        <f>SUM(K34:K41)</f>
        <v>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112</v>
      </c>
      <c r="G44" s="8"/>
      <c r="H44" s="67"/>
      <c r="I44" s="68"/>
      <c r="J44" s="3"/>
      <c r="K44" s="13">
        <v>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13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17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4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4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6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5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30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13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92</v>
      </c>
      <c r="E54" s="8"/>
      <c r="F54" s="8"/>
      <c r="G54" s="8"/>
      <c r="H54" s="8"/>
      <c r="I54" s="47" t="str">
        <f>IF(K54&gt;(K44*3),"errore","ok")</f>
        <v>ok</v>
      </c>
      <c r="J54" s="30">
        <f>SUM(J46:J53)</f>
        <v>0</v>
      </c>
      <c r="K54" s="8">
        <f>SUM(K46:K53)</f>
        <v>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195</v>
      </c>
      <c r="G58" s="8"/>
      <c r="H58" s="67"/>
      <c r="I58" s="68"/>
      <c r="K58" s="13">
        <v>108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39</v>
      </c>
      <c r="G60" s="8"/>
      <c r="H60" s="15">
        <v>1</v>
      </c>
      <c r="I60" s="15" t="s">
        <v>86</v>
      </c>
      <c r="J60" s="2" t="s">
        <v>6</v>
      </c>
      <c r="K60" s="3">
        <v>6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15</v>
      </c>
      <c r="G61" s="8"/>
      <c r="H61" s="15">
        <v>2</v>
      </c>
      <c r="I61" s="15" t="s">
        <v>87</v>
      </c>
      <c r="J61" s="2" t="s">
        <v>88</v>
      </c>
      <c r="K61" s="3">
        <v>2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15</v>
      </c>
      <c r="G62" s="8"/>
      <c r="H62" s="15">
        <v>3</v>
      </c>
      <c r="I62" s="15" t="s">
        <v>89</v>
      </c>
      <c r="J62" s="2" t="s">
        <v>69</v>
      </c>
      <c r="K62" s="3">
        <v>1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73</v>
      </c>
      <c r="G63" s="8"/>
      <c r="H63" s="15">
        <v>4</v>
      </c>
      <c r="I63" s="15" t="s">
        <v>90</v>
      </c>
      <c r="J63" s="2" t="s">
        <v>6</v>
      </c>
      <c r="K63" s="3">
        <v>3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34</v>
      </c>
      <c r="G64" s="8"/>
      <c r="H64" s="15">
        <v>5</v>
      </c>
      <c r="I64" s="15" t="s">
        <v>91</v>
      </c>
      <c r="J64" s="2" t="s">
        <v>36</v>
      </c>
      <c r="K64" s="3">
        <v>6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5</v>
      </c>
      <c r="G65" s="8"/>
      <c r="H65" s="15">
        <v>6</v>
      </c>
      <c r="I65" s="15" t="s">
        <v>92</v>
      </c>
      <c r="J65" s="2" t="s">
        <v>93</v>
      </c>
      <c r="K65" s="3">
        <v>8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4</v>
      </c>
      <c r="G66" s="8"/>
      <c r="H66" s="15">
        <v>7</v>
      </c>
      <c r="I66" s="27" t="s">
        <v>94</v>
      </c>
      <c r="J66" s="2" t="s">
        <v>36</v>
      </c>
      <c r="K66" s="3">
        <v>43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1</v>
      </c>
      <c r="G67" s="8"/>
      <c r="H67" s="15">
        <v>8</v>
      </c>
      <c r="I67" s="15" t="s">
        <v>95</v>
      </c>
      <c r="J67" s="2" t="s">
        <v>15</v>
      </c>
      <c r="K67" s="3">
        <v>2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30.75" customHeight="1">
      <c r="A68" s="8"/>
      <c r="B68" s="8"/>
      <c r="C68" s="47" t="str">
        <f>IF(D68&gt;(D58*3),"errore","ok")</f>
        <v>ok</v>
      </c>
      <c r="D68" s="30">
        <f>SUM(D60:D67)</f>
        <v>186</v>
      </c>
      <c r="E68" s="8"/>
      <c r="F68" s="8"/>
      <c r="G68" s="8"/>
      <c r="H68" s="8"/>
      <c r="I68" s="47" t="str">
        <f>IF(K68&gt;(K58*3),"errore","ok")</f>
        <v>ok</v>
      </c>
      <c r="J68" s="30">
        <f>SUM(J60:J67)</f>
        <v>0</v>
      </c>
      <c r="K68" s="8">
        <f>SUM(K60:K67)</f>
        <v>71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N.2'!$D$18</f>
        <v>493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477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3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13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/>
      <c r="G74" s="8"/>
      <c r="H74" s="8"/>
      <c r="I74" s="22" t="s">
        <v>149</v>
      </c>
      <c r="J74" s="6"/>
      <c r="K74" s="26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493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>
        <f>K69-K75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IF(D80&gt;(D70*3),"errore","ok")</f>
        <v>ok</v>
      </c>
      <c r="D80" s="30">
        <f>SUM(D72:D79)</f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68">
      <selection activeCell="H59" sqref="H59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138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9</v>
      </c>
      <c r="G5" s="8"/>
      <c r="H5" s="67"/>
      <c r="I5" s="68"/>
      <c r="K5" s="13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7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/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/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/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/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/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/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/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7</v>
      </c>
      <c r="E15" s="8"/>
      <c r="F15" s="8"/>
      <c r="G15" s="8"/>
      <c r="H15" s="8"/>
      <c r="I15" s="47" t="str">
        <f>IF(K15&gt;(K5*3),"errore","ok")</f>
        <v>ok</v>
      </c>
      <c r="J15" s="30">
        <f>SUM(J7:J14)</f>
        <v>0</v>
      </c>
      <c r="K15" s="8">
        <f>SUM(K7:K14)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15</v>
      </c>
      <c r="G18" s="8"/>
      <c r="H18" s="67"/>
      <c r="I18" s="68"/>
      <c r="J18" s="72"/>
      <c r="K18" s="13">
        <v>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5</v>
      </c>
      <c r="G20" s="8"/>
      <c r="H20" s="15">
        <v>1</v>
      </c>
      <c r="I20" s="15" t="s">
        <v>29</v>
      </c>
      <c r="J20" s="2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>
        <v>1</v>
      </c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2</v>
      </c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>
        <v>1</v>
      </c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>
        <v>0</v>
      </c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>
        <v>0</v>
      </c>
      <c r="G25" s="8"/>
      <c r="H25" s="15">
        <v>6</v>
      </c>
      <c r="I25" s="15" t="s">
        <v>34</v>
      </c>
      <c r="J25" s="2"/>
      <c r="K25" s="3">
        <v>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5</v>
      </c>
      <c r="G26" s="8"/>
      <c r="H26" s="15">
        <v>7</v>
      </c>
      <c r="I26" s="15" t="s">
        <v>35</v>
      </c>
      <c r="J26" s="2"/>
      <c r="K26" s="3">
        <v>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>
        <v>1</v>
      </c>
      <c r="G27" s="8"/>
      <c r="H27" s="15">
        <v>8</v>
      </c>
      <c r="I27" s="15" t="s">
        <v>37</v>
      </c>
      <c r="J27" s="2"/>
      <c r="K27" s="3">
        <v>1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15</v>
      </c>
      <c r="E28" s="8"/>
      <c r="F28" s="8"/>
      <c r="G28" s="8"/>
      <c r="H28" s="8"/>
      <c r="I28" s="47" t="str">
        <f>IF(K28&gt;(K18*3),"errore","ok")</f>
        <v>ok</v>
      </c>
      <c r="J28" s="30">
        <f>SUM(J20:J27)</f>
        <v>0</v>
      </c>
      <c r="K28" s="8">
        <f>SUM(K20:K27)</f>
        <v>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24</v>
      </c>
      <c r="G32" s="8"/>
      <c r="H32" s="67"/>
      <c r="I32" s="70"/>
      <c r="K32" s="13">
        <v>3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15</v>
      </c>
      <c r="G34" s="8"/>
      <c r="H34" s="14">
        <v>1</v>
      </c>
      <c r="I34" s="15" t="s">
        <v>46</v>
      </c>
      <c r="J34" s="2" t="s">
        <v>25</v>
      </c>
      <c r="K34" s="3">
        <v>3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4</v>
      </c>
      <c r="G35" s="8"/>
      <c r="H35" s="16">
        <v>2</v>
      </c>
      <c r="I35" s="15" t="s">
        <v>47</v>
      </c>
      <c r="J35" s="2" t="s">
        <v>48</v>
      </c>
      <c r="K35" s="3">
        <v>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/>
      <c r="G36" s="8"/>
      <c r="H36" s="14">
        <v>3</v>
      </c>
      <c r="I36" s="15" t="s">
        <v>49</v>
      </c>
      <c r="J36" s="2" t="s">
        <v>50</v>
      </c>
      <c r="K36" s="3">
        <v>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/>
      <c r="G37" s="8"/>
      <c r="H37" s="14">
        <v>4</v>
      </c>
      <c r="I37" s="15" t="s">
        <v>51</v>
      </c>
      <c r="J37" s="2" t="s">
        <v>52</v>
      </c>
      <c r="K37" s="3">
        <v>2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/>
      <c r="G38" s="8"/>
      <c r="H38" s="14">
        <v>5</v>
      </c>
      <c r="I38" s="15" t="s">
        <v>27</v>
      </c>
      <c r="J38" s="2" t="s">
        <v>53</v>
      </c>
      <c r="K38" s="3">
        <v>2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/>
      <c r="G39" s="8"/>
      <c r="H39" s="14">
        <v>6</v>
      </c>
      <c r="I39" s="15" t="s">
        <v>54</v>
      </c>
      <c r="J39" s="2" t="s">
        <v>55</v>
      </c>
      <c r="K39" s="3">
        <v>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/>
      <c r="G40" s="8"/>
      <c r="H40" s="14">
        <v>7</v>
      </c>
      <c r="I40" s="15" t="s">
        <v>56</v>
      </c>
      <c r="J40" s="2" t="s">
        <v>6</v>
      </c>
      <c r="K40" s="3">
        <v>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>
        <v>2</v>
      </c>
      <c r="G41" s="8"/>
      <c r="H41" s="14">
        <v>8</v>
      </c>
      <c r="I41" s="15" t="s">
        <v>57</v>
      </c>
      <c r="J41" s="2" t="s">
        <v>58</v>
      </c>
      <c r="K41" s="3">
        <v>0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21" customHeight="1">
      <c r="A42" s="8"/>
      <c r="B42" s="8"/>
      <c r="C42" s="47" t="str">
        <f>IF(D42&gt;(D32*3),"errore","ok")</f>
        <v>ok</v>
      </c>
      <c r="D42" s="30">
        <f>SUM(D34:D41)</f>
        <v>21</v>
      </c>
      <c r="E42" s="8"/>
      <c r="F42" s="8"/>
      <c r="G42" s="8"/>
      <c r="H42" s="8"/>
      <c r="I42" s="47" t="str">
        <f>IF(K42&gt;(K32*3),"errore","ok")</f>
        <v>ok</v>
      </c>
      <c r="J42" s="30">
        <f>SUM(J34:J41)</f>
        <v>0</v>
      </c>
      <c r="K42" s="8">
        <f>SUM(K34:K41)</f>
        <v>7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90</v>
      </c>
      <c r="G44" s="8"/>
      <c r="H44" s="67"/>
      <c r="I44" s="68"/>
      <c r="J44" s="3"/>
      <c r="K44" s="13">
        <v>1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8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13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5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3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7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6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26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17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85</v>
      </c>
      <c r="E54" s="8"/>
      <c r="F54" s="8"/>
      <c r="G54" s="8"/>
      <c r="H54" s="8"/>
      <c r="I54" s="47" t="str">
        <f>IF(K54&gt;(K44*3),"errore","ok")</f>
        <v>ok</v>
      </c>
      <c r="J54" s="30">
        <f>SUM(J46:J53)</f>
        <v>0</v>
      </c>
      <c r="K54" s="8">
        <f>SUM(K46:K53)</f>
        <v>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39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74" t="s">
        <v>85</v>
      </c>
      <c r="I57" s="73" t="s">
        <v>159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168</v>
      </c>
      <c r="G58" s="8"/>
      <c r="H58" s="67"/>
      <c r="I58" s="68"/>
      <c r="K58" s="13">
        <v>58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39</v>
      </c>
      <c r="G60" s="8"/>
      <c r="H60" s="15">
        <v>1</v>
      </c>
      <c r="I60" s="15" t="s">
        <v>86</v>
      </c>
      <c r="J60" s="2" t="s">
        <v>6</v>
      </c>
      <c r="K60" s="3">
        <v>7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19</v>
      </c>
      <c r="G61" s="8"/>
      <c r="H61" s="15">
        <v>2</v>
      </c>
      <c r="I61" s="15" t="s">
        <v>87</v>
      </c>
      <c r="J61" s="2" t="s">
        <v>88</v>
      </c>
      <c r="K61" s="3">
        <v>0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18</v>
      </c>
      <c r="G62" s="8"/>
      <c r="H62" s="15">
        <v>3</v>
      </c>
      <c r="I62" s="15" t="s">
        <v>89</v>
      </c>
      <c r="J62" s="2" t="s">
        <v>69</v>
      </c>
      <c r="K62" s="3"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65</v>
      </c>
      <c r="G63" s="8"/>
      <c r="H63" s="15">
        <v>4</v>
      </c>
      <c r="I63" s="15" t="s">
        <v>90</v>
      </c>
      <c r="J63" s="2" t="s">
        <v>6</v>
      </c>
      <c r="K63" s="3">
        <v>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18</v>
      </c>
      <c r="G64" s="8"/>
      <c r="H64" s="15">
        <v>5</v>
      </c>
      <c r="I64" s="15" t="s">
        <v>91</v>
      </c>
      <c r="J64" s="2" t="s">
        <v>36</v>
      </c>
      <c r="K64" s="3">
        <v>9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4</v>
      </c>
      <c r="G65" s="8"/>
      <c r="H65" s="15">
        <v>6</v>
      </c>
      <c r="I65" s="15" t="s">
        <v>92</v>
      </c>
      <c r="J65" s="2" t="s">
        <v>93</v>
      </c>
      <c r="K65" s="3">
        <v>15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5</v>
      </c>
      <c r="G66" s="8"/>
      <c r="H66" s="15">
        <v>7</v>
      </c>
      <c r="I66" s="27" t="s">
        <v>94</v>
      </c>
      <c r="J66" s="2" t="s">
        <v>36</v>
      </c>
      <c r="K66" s="3">
        <v>28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1</v>
      </c>
      <c r="G67" s="8"/>
      <c r="H67" s="15">
        <v>8</v>
      </c>
      <c r="I67" s="15" t="s">
        <v>95</v>
      </c>
      <c r="J67" s="2" t="s">
        <v>15</v>
      </c>
      <c r="K67" s="3">
        <v>2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24.75" customHeight="1">
      <c r="A68" s="8"/>
      <c r="B68" s="8"/>
      <c r="C68" s="47" t="str">
        <f>IF(D68&gt;(D58*3),"errore","ok")</f>
        <v>ok</v>
      </c>
      <c r="D68" s="30">
        <f>SUM(D60:D67)</f>
        <v>169</v>
      </c>
      <c r="E68" s="8"/>
      <c r="F68" s="8"/>
      <c r="G68" s="8"/>
      <c r="H68" s="8"/>
      <c r="I68" s="47" t="str">
        <f>IF(K68&gt;(K58*3),"errore","ok")</f>
        <v>ok</v>
      </c>
      <c r="J68" s="30">
        <f>SUM(J60:J67)</f>
        <v>0</v>
      </c>
      <c r="K68" s="8">
        <f>SUM(K60:K67)</f>
        <v>61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N.2'!$D$19</f>
        <v>380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1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371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8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>
        <v>1</v>
      </c>
      <c r="G74" s="8"/>
      <c r="H74" s="8"/>
      <c r="I74" s="22" t="s">
        <v>149</v>
      </c>
      <c r="J74" s="6"/>
      <c r="K74" s="26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380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>
        <f>K69-K75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8"/>
      <c r="D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68">
      <selection activeCell="H57" sqref="H57:I59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137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10</v>
      </c>
      <c r="G5" s="8"/>
      <c r="H5" s="67"/>
      <c r="I5" s="68"/>
      <c r="K5" s="13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5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/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/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/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/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/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/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/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5</v>
      </c>
      <c r="E15" s="8"/>
      <c r="F15" s="8"/>
      <c r="G15" s="8"/>
      <c r="H15" s="8"/>
      <c r="I15" s="47" t="str">
        <f>IF(K15&gt;(K5*3),"errore","ok")</f>
        <v>ok</v>
      </c>
      <c r="J15" s="30">
        <f>SUM(J7:J14)</f>
        <v>0</v>
      </c>
      <c r="K15" s="8">
        <f>SUM(K7:K14)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10</v>
      </c>
      <c r="G18" s="8"/>
      <c r="H18" s="67"/>
      <c r="I18" s="68"/>
      <c r="J18" s="72"/>
      <c r="K18" s="13"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4</v>
      </c>
      <c r="G20" s="8"/>
      <c r="H20" s="15">
        <v>1</v>
      </c>
      <c r="I20" s="15" t="s">
        <v>29</v>
      </c>
      <c r="J20" s="2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>
        <v>1</v>
      </c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3</v>
      </c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>
        <v>2</v>
      </c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>
        <v>0</v>
      </c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>
        <v>0</v>
      </c>
      <c r="G25" s="8"/>
      <c r="H25" s="15">
        <v>6</v>
      </c>
      <c r="I25" s="15" t="s">
        <v>34</v>
      </c>
      <c r="J25" s="2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0</v>
      </c>
      <c r="G26" s="8"/>
      <c r="H26" s="15">
        <v>7</v>
      </c>
      <c r="I26" s="15" t="s">
        <v>35</v>
      </c>
      <c r="J26" s="2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>
        <v>2</v>
      </c>
      <c r="G27" s="8"/>
      <c r="H27" s="15">
        <v>8</v>
      </c>
      <c r="I27" s="15" t="s">
        <v>37</v>
      </c>
      <c r="J27" s="2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12</v>
      </c>
      <c r="E28" s="8"/>
      <c r="F28" s="8"/>
      <c r="G28" s="8"/>
      <c r="H28" s="8"/>
      <c r="I28" s="47" t="str">
        <f>IF(K28&gt;(K18*3),"errore","ok")</f>
        <v>ok</v>
      </c>
      <c r="J28" s="30">
        <f>SUM(J20:J27)</f>
        <v>0</v>
      </c>
      <c r="K28" s="8">
        <f>SUM(K20:K27)</f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25</v>
      </c>
      <c r="G32" s="8"/>
      <c r="H32" s="67"/>
      <c r="I32" s="70"/>
      <c r="K32" s="13">
        <v>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15</v>
      </c>
      <c r="G34" s="8"/>
      <c r="H34" s="14">
        <v>1</v>
      </c>
      <c r="I34" s="15" t="s">
        <v>46</v>
      </c>
      <c r="J34" s="2" t="s">
        <v>25</v>
      </c>
      <c r="K34" s="3">
        <v>1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9</v>
      </c>
      <c r="G35" s="8"/>
      <c r="H35" s="16">
        <v>2</v>
      </c>
      <c r="I35" s="15" t="s">
        <v>47</v>
      </c>
      <c r="J35" s="2" t="s">
        <v>48</v>
      </c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/>
      <c r="G36" s="8"/>
      <c r="H36" s="14">
        <v>3</v>
      </c>
      <c r="I36" s="15" t="s">
        <v>49</v>
      </c>
      <c r="J36" s="2" t="s">
        <v>50</v>
      </c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/>
      <c r="G37" s="8"/>
      <c r="H37" s="14">
        <v>4</v>
      </c>
      <c r="I37" s="15" t="s">
        <v>51</v>
      </c>
      <c r="J37" s="2" t="s">
        <v>52</v>
      </c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/>
      <c r="G38" s="8"/>
      <c r="H38" s="14">
        <v>5</v>
      </c>
      <c r="I38" s="15" t="s">
        <v>27</v>
      </c>
      <c r="J38" s="2" t="s">
        <v>53</v>
      </c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/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/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>
        <v>1</v>
      </c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21" customHeight="1">
      <c r="A42" s="8"/>
      <c r="B42" s="8"/>
      <c r="C42" s="47" t="str">
        <f>IF(D42&gt;(D32*3),"errore","ok")</f>
        <v>ok</v>
      </c>
      <c r="D42" s="30">
        <f>SUM(D34:D41)</f>
        <v>25</v>
      </c>
      <c r="E42" s="8"/>
      <c r="F42" s="8"/>
      <c r="G42" s="8"/>
      <c r="H42" s="8"/>
      <c r="I42" s="47" t="str">
        <f>IF(K42&gt;(K32*3),"errore","ok")</f>
        <v>ok</v>
      </c>
      <c r="J42" s="30">
        <f>SUM(J34:J41)</f>
        <v>0</v>
      </c>
      <c r="K42" s="8">
        <f>SUM(K34:K41)</f>
        <v>1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74</v>
      </c>
      <c r="G44" s="8"/>
      <c r="H44" s="67"/>
      <c r="I44" s="68"/>
      <c r="J44" s="3"/>
      <c r="K44" s="13">
        <v>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9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4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0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1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3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1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23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3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44</v>
      </c>
      <c r="E54" s="8"/>
      <c r="F54" s="8"/>
      <c r="G54" s="8"/>
      <c r="H54" s="8"/>
      <c r="I54" s="47" t="str">
        <f>IF(K54&gt;(K44*3),"errore","ok")</f>
        <v>ok</v>
      </c>
      <c r="J54" s="30">
        <f>SUM(J46:J53)</f>
        <v>0</v>
      </c>
      <c r="K54" s="8">
        <f>SUM(K46:K53)</f>
        <v>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39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113</v>
      </c>
      <c r="G58" s="8"/>
      <c r="H58" s="67"/>
      <c r="I58" s="68"/>
      <c r="K58" s="13">
        <v>66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18</v>
      </c>
      <c r="G60" s="8"/>
      <c r="H60" s="15">
        <v>1</v>
      </c>
      <c r="I60" s="15" t="s">
        <v>86</v>
      </c>
      <c r="J60" s="2" t="s">
        <v>6</v>
      </c>
      <c r="K60" s="3">
        <v>4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12</v>
      </c>
      <c r="G61" s="8"/>
      <c r="H61" s="15">
        <v>2</v>
      </c>
      <c r="I61" s="15" t="s">
        <v>87</v>
      </c>
      <c r="J61" s="2" t="s">
        <v>88</v>
      </c>
      <c r="K61" s="3">
        <v>1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2</v>
      </c>
      <c r="G62" s="8"/>
      <c r="H62" s="15">
        <v>3</v>
      </c>
      <c r="I62" s="15" t="s">
        <v>89</v>
      </c>
      <c r="J62" s="2" t="s">
        <v>69</v>
      </c>
      <c r="K62" s="3">
        <v>1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43</v>
      </c>
      <c r="G63" s="8"/>
      <c r="H63" s="15">
        <v>4</v>
      </c>
      <c r="I63" s="15" t="s">
        <v>90</v>
      </c>
      <c r="J63" s="2" t="s">
        <v>6</v>
      </c>
      <c r="K63" s="3">
        <v>2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10</v>
      </c>
      <c r="G64" s="8"/>
      <c r="H64" s="15">
        <v>5</v>
      </c>
      <c r="I64" s="15" t="s">
        <v>91</v>
      </c>
      <c r="J64" s="2" t="s">
        <v>36</v>
      </c>
      <c r="K64" s="3">
        <v>3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7</v>
      </c>
      <c r="G65" s="8"/>
      <c r="H65" s="15">
        <v>6</v>
      </c>
      <c r="I65" s="15" t="s">
        <v>92</v>
      </c>
      <c r="J65" s="2" t="s">
        <v>93</v>
      </c>
      <c r="K65" s="3">
        <v>13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1</v>
      </c>
      <c r="G66" s="8"/>
      <c r="H66" s="15">
        <v>7</v>
      </c>
      <c r="I66" s="27" t="s">
        <v>94</v>
      </c>
      <c r="J66" s="2" t="s">
        <v>36</v>
      </c>
      <c r="K66" s="3">
        <v>24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0</v>
      </c>
      <c r="G67" s="8"/>
      <c r="H67" s="15">
        <v>8</v>
      </c>
      <c r="I67" s="15" t="s">
        <v>95</v>
      </c>
      <c r="J67" s="2" t="s">
        <v>15</v>
      </c>
      <c r="K67" s="3">
        <v>3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2.75" customHeight="1">
      <c r="A68" s="8"/>
      <c r="B68" s="8"/>
      <c r="C68" s="47" t="str">
        <f>IF(D68&gt;(D58*3),"errore","ok")</f>
        <v>ok</v>
      </c>
      <c r="D68" s="30">
        <f>SUM(D60:D67)</f>
        <v>93</v>
      </c>
      <c r="E68" s="8"/>
      <c r="F68" s="8"/>
      <c r="G68" s="8"/>
      <c r="H68" s="8"/>
      <c r="I68" s="47" t="str">
        <f>IF(K68&gt;(K58*3),"errore","ok")</f>
        <v>ok</v>
      </c>
      <c r="J68" s="30">
        <f>SUM(J60:J67)</f>
        <v>0</v>
      </c>
      <c r="K68" s="8">
        <f>SUM(K60:K67)</f>
        <v>51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N.2'!$D$20</f>
        <v>309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300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8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/>
      <c r="G74" s="8"/>
      <c r="H74" s="8"/>
      <c r="I74" s="22" t="s">
        <v>149</v>
      </c>
      <c r="J74" s="6"/>
      <c r="K74" s="26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309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>
        <f>K69-K75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8"/>
      <c r="D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67">
      <selection activeCell="I69" sqref="I69:K69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136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19</v>
      </c>
      <c r="G5" s="8"/>
      <c r="H5" s="67"/>
      <c r="I5" s="68"/>
      <c r="K5" s="13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13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>
        <v>0</v>
      </c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>
        <v>3</v>
      </c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>
        <v>0</v>
      </c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>
        <v>2</v>
      </c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>
        <v>0</v>
      </c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>
        <v>1</v>
      </c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>
        <v>1</v>
      </c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20</v>
      </c>
      <c r="E15" s="8"/>
      <c r="F15" s="8"/>
      <c r="G15" s="8"/>
      <c r="H15" s="8"/>
      <c r="I15" s="47" t="str">
        <f>IF(K15&gt;(K5*3),"errore","ok")</f>
        <v>ok</v>
      </c>
      <c r="J15" s="30">
        <f>SUM(J7:J14)</f>
        <v>0</v>
      </c>
      <c r="K15" s="8">
        <f>SUM(K7:K14)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13</v>
      </c>
      <c r="G18" s="8"/>
      <c r="H18" s="67"/>
      <c r="I18" s="68"/>
      <c r="J18" s="72"/>
      <c r="K18" s="13">
        <v>1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4</v>
      </c>
      <c r="G20" s="8"/>
      <c r="H20" s="15">
        <v>1</v>
      </c>
      <c r="I20" s="15" t="s">
        <v>29</v>
      </c>
      <c r="J20" s="2"/>
      <c r="K20" s="3">
        <v>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>
        <v>1</v>
      </c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1</v>
      </c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>
        <v>1</v>
      </c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/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/>
      <c r="G25" s="8"/>
      <c r="H25" s="15">
        <v>6</v>
      </c>
      <c r="I25" s="15" t="s">
        <v>34</v>
      </c>
      <c r="J25" s="2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3</v>
      </c>
      <c r="G26" s="8"/>
      <c r="H26" s="15">
        <v>7</v>
      </c>
      <c r="I26" s="15" t="s">
        <v>35</v>
      </c>
      <c r="J26" s="2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/>
      <c r="G27" s="8"/>
      <c r="H27" s="15">
        <v>8</v>
      </c>
      <c r="I27" s="15" t="s">
        <v>37</v>
      </c>
      <c r="J27" s="2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10</v>
      </c>
      <c r="E28" s="8"/>
      <c r="F28" s="8"/>
      <c r="G28" s="8"/>
      <c r="H28" s="8"/>
      <c r="I28" s="47" t="str">
        <f>IF(K28&gt;(K18*3),"errore","ok")</f>
        <v>ok</v>
      </c>
      <c r="J28" s="30">
        <f>SUM(J20:J27)</f>
        <v>0</v>
      </c>
      <c r="K28" s="8">
        <f>SUM(K20:K27)</f>
        <v>1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40</v>
      </c>
      <c r="G32" s="8"/>
      <c r="H32" s="67"/>
      <c r="I32" s="70"/>
      <c r="K32" s="13">
        <v>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20</v>
      </c>
      <c r="G34" s="8"/>
      <c r="H34" s="14">
        <v>1</v>
      </c>
      <c r="I34" s="15" t="s">
        <v>46</v>
      </c>
      <c r="J34" s="2" t="s">
        <v>25</v>
      </c>
      <c r="K34" s="3">
        <v>2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10</v>
      </c>
      <c r="G35" s="8"/>
      <c r="H35" s="16">
        <v>2</v>
      </c>
      <c r="I35" s="15" t="s">
        <v>47</v>
      </c>
      <c r="J35" s="2" t="s">
        <v>48</v>
      </c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>
        <v>2</v>
      </c>
      <c r="G36" s="8"/>
      <c r="H36" s="14">
        <v>3</v>
      </c>
      <c r="I36" s="15" t="s">
        <v>49</v>
      </c>
      <c r="J36" s="2" t="s">
        <v>50</v>
      </c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>
        <v>1</v>
      </c>
      <c r="G37" s="8"/>
      <c r="H37" s="14">
        <v>4</v>
      </c>
      <c r="I37" s="15" t="s">
        <v>51</v>
      </c>
      <c r="J37" s="2" t="s">
        <v>52</v>
      </c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>
        <v>3</v>
      </c>
      <c r="G38" s="8"/>
      <c r="H38" s="14">
        <v>5</v>
      </c>
      <c r="I38" s="15" t="s">
        <v>27</v>
      </c>
      <c r="J38" s="2" t="s">
        <v>53</v>
      </c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>
        <v>0</v>
      </c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>
        <v>1</v>
      </c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>
        <v>2</v>
      </c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21" customHeight="1">
      <c r="A42" s="8"/>
      <c r="B42" s="8"/>
      <c r="C42" s="47" t="str">
        <f>IF(D42&gt;(D32*3),"errore","ok")</f>
        <v>ok</v>
      </c>
      <c r="D42" s="30">
        <f>SUM(D34:D41)</f>
        <v>39</v>
      </c>
      <c r="E42" s="8"/>
      <c r="F42" s="8"/>
      <c r="G42" s="8"/>
      <c r="H42" s="8"/>
      <c r="I42" s="47" t="str">
        <f>IF(K42&gt;(K32*3),"errore","ok")</f>
        <v>ok</v>
      </c>
      <c r="J42" s="30">
        <f>SUM(J34:J41)</f>
        <v>0</v>
      </c>
      <c r="K42" s="8">
        <f>SUM(K34:K41)</f>
        <v>2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101</v>
      </c>
      <c r="G44" s="8"/>
      <c r="H44" s="67"/>
      <c r="I44" s="68"/>
      <c r="J44" s="3"/>
      <c r="K44" s="13">
        <v>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11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4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3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0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4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4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29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10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65</v>
      </c>
      <c r="E54" s="8"/>
      <c r="F54" s="8"/>
      <c r="G54" s="8"/>
      <c r="H54" s="8"/>
      <c r="I54" s="47" t="str">
        <f>IF(K54&gt;(K44*3),"errore","ok")</f>
        <v>ok</v>
      </c>
      <c r="J54" s="30">
        <f>SUM(J46:J53)</f>
        <v>0</v>
      </c>
      <c r="K54" s="8">
        <f>SUM(K46:K53)</f>
        <v>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39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136</v>
      </c>
      <c r="G58" s="8"/>
      <c r="H58" s="67"/>
      <c r="I58" s="68"/>
      <c r="K58" s="13">
        <v>77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32</v>
      </c>
      <c r="G60" s="8"/>
      <c r="H60" s="15">
        <v>1</v>
      </c>
      <c r="I60" s="15" t="s">
        <v>86</v>
      </c>
      <c r="J60" s="2" t="s">
        <v>6</v>
      </c>
      <c r="K60" s="3">
        <v>7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7</v>
      </c>
      <c r="G61" s="8"/>
      <c r="H61" s="15">
        <v>2</v>
      </c>
      <c r="I61" s="15" t="s">
        <v>87</v>
      </c>
      <c r="J61" s="2" t="s">
        <v>88</v>
      </c>
      <c r="K61" s="3">
        <v>5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19</v>
      </c>
      <c r="G62" s="8"/>
      <c r="H62" s="15">
        <v>3</v>
      </c>
      <c r="I62" s="15" t="s">
        <v>89</v>
      </c>
      <c r="J62" s="2" t="s">
        <v>69</v>
      </c>
      <c r="K62" s="3">
        <v>2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45</v>
      </c>
      <c r="G63" s="8"/>
      <c r="H63" s="15">
        <v>4</v>
      </c>
      <c r="I63" s="15" t="s">
        <v>90</v>
      </c>
      <c r="J63" s="2" t="s">
        <v>6</v>
      </c>
      <c r="K63" s="3">
        <v>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21</v>
      </c>
      <c r="G64" s="8"/>
      <c r="H64" s="15">
        <v>5</v>
      </c>
      <c r="I64" s="15" t="s">
        <v>91</v>
      </c>
      <c r="J64" s="2" t="s">
        <v>36</v>
      </c>
      <c r="K64" s="3">
        <v>10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6</v>
      </c>
      <c r="G65" s="8"/>
      <c r="H65" s="15">
        <v>6</v>
      </c>
      <c r="I65" s="15" t="s">
        <v>92</v>
      </c>
      <c r="J65" s="2" t="s">
        <v>93</v>
      </c>
      <c r="K65" s="3">
        <v>10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6</v>
      </c>
      <c r="G66" s="8"/>
      <c r="H66" s="15">
        <v>7</v>
      </c>
      <c r="I66" s="27" t="s">
        <v>94</v>
      </c>
      <c r="J66" s="2" t="s">
        <v>36</v>
      </c>
      <c r="K66" s="3">
        <v>36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1</v>
      </c>
      <c r="G67" s="8"/>
      <c r="H67" s="15">
        <v>8</v>
      </c>
      <c r="I67" s="15" t="s">
        <v>95</v>
      </c>
      <c r="J67" s="2" t="s">
        <v>15</v>
      </c>
      <c r="K67" s="3">
        <v>1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2.75" customHeight="1">
      <c r="A68" s="8"/>
      <c r="B68" s="8"/>
      <c r="C68" s="47" t="str">
        <f>IF(D68&gt;(D58*3),"errore","ok")</f>
        <v>ok</v>
      </c>
      <c r="D68" s="30">
        <f>SUM(D60:D67)</f>
        <v>137</v>
      </c>
      <c r="E68" s="8"/>
      <c r="F68" s="8"/>
      <c r="G68" s="8"/>
      <c r="H68" s="8"/>
      <c r="I68" s="47" t="str">
        <f>IF(K68&gt;(K58*3),"errore","ok")</f>
        <v>ok</v>
      </c>
      <c r="J68" s="30">
        <f>SUM(J60:J67)</f>
        <v>0</v>
      </c>
      <c r="K68" s="8">
        <f>SUM(K60:K67)</f>
        <v>71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N.2'!$D$21</f>
        <v>397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1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390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6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/>
      <c r="G74" s="8"/>
      <c r="H74" s="8"/>
      <c r="I74" s="22" t="s">
        <v>149</v>
      </c>
      <c r="J74" s="6"/>
      <c r="K74" s="26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397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>
        <f>K69-K75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IF(D80&gt;(D70*3),"errore","ok")</f>
        <v>ok</v>
      </c>
      <c r="D80" s="30">
        <f>SUM(D72:D79)</f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65">
      <selection activeCell="I70" sqref="I70:K70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135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29</v>
      </c>
      <c r="G5" s="8"/>
      <c r="H5" s="67"/>
      <c r="I5" s="68"/>
      <c r="K5" s="13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17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>
        <v>0</v>
      </c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>
        <v>5</v>
      </c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>
        <v>0</v>
      </c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>
        <v>0</v>
      </c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>
        <v>0</v>
      </c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>
        <v>2</v>
      </c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>
        <v>0</v>
      </c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24</v>
      </c>
      <c r="E15" s="8"/>
      <c r="F15" s="8"/>
      <c r="G15" s="8"/>
      <c r="H15" s="8"/>
      <c r="I15" s="47" t="str">
        <f>IF(J15&gt;(J5*3),"errore","ok")</f>
        <v>ok</v>
      </c>
      <c r="J15" s="30">
        <f>SUM(J7:J14)</f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16</v>
      </c>
      <c r="G18" s="8"/>
      <c r="H18" s="67"/>
      <c r="I18" s="68"/>
      <c r="J18" s="72"/>
      <c r="K18" s="13">
        <v>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4</v>
      </c>
      <c r="G20" s="8"/>
      <c r="H20" s="15">
        <v>1</v>
      </c>
      <c r="I20" s="15" t="s">
        <v>29</v>
      </c>
      <c r="J20" s="2"/>
      <c r="K20" s="3">
        <v>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>
        <v>0</v>
      </c>
      <c r="G21" s="8"/>
      <c r="H21" s="15">
        <v>2</v>
      </c>
      <c r="I21" s="15" t="s">
        <v>30</v>
      </c>
      <c r="J21" s="2"/>
      <c r="K21" s="3"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1</v>
      </c>
      <c r="G22" s="8"/>
      <c r="H22" s="15">
        <v>3</v>
      </c>
      <c r="I22" s="15" t="s">
        <v>31</v>
      </c>
      <c r="J22" s="2"/>
      <c r="K22" s="3">
        <v>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>
        <v>1</v>
      </c>
      <c r="G23" s="8"/>
      <c r="H23" s="15">
        <v>4</v>
      </c>
      <c r="I23" s="15" t="s">
        <v>32</v>
      </c>
      <c r="J23" s="2"/>
      <c r="K23" s="3">
        <v>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>
        <v>1</v>
      </c>
      <c r="G24" s="8"/>
      <c r="H24" s="15">
        <v>5</v>
      </c>
      <c r="I24" s="15" t="s">
        <v>33</v>
      </c>
      <c r="J24" s="2"/>
      <c r="K24" s="3">
        <v>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/>
      <c r="G25" s="8"/>
      <c r="H25" s="15">
        <v>6</v>
      </c>
      <c r="I25" s="15" t="s">
        <v>34</v>
      </c>
      <c r="J25" s="2"/>
      <c r="K25" s="3">
        <v>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/>
      <c r="G26" s="8"/>
      <c r="H26" s="15">
        <v>7</v>
      </c>
      <c r="I26" s="15" t="s">
        <v>35</v>
      </c>
      <c r="J26" s="2"/>
      <c r="K26" s="3">
        <v>1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/>
      <c r="G27" s="8"/>
      <c r="H27" s="15">
        <v>8</v>
      </c>
      <c r="I27" s="15" t="s">
        <v>37</v>
      </c>
      <c r="J27" s="2"/>
      <c r="K27" s="3"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7</v>
      </c>
      <c r="E28" s="8"/>
      <c r="F28" s="8"/>
      <c r="G28" s="8"/>
      <c r="H28" s="8"/>
      <c r="I28" s="47" t="str">
        <f>IF(J28&gt;(J18*3),"errore","ok")</f>
        <v>ok</v>
      </c>
      <c r="J28" s="30">
        <f>SUM(J20:J27)</f>
        <v>0</v>
      </c>
      <c r="K28" s="8">
        <f>SUM(K20:K27)</f>
        <v>6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37</v>
      </c>
      <c r="G32" s="8"/>
      <c r="H32" s="67"/>
      <c r="I32" s="70"/>
      <c r="K32" s="13">
        <v>4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21</v>
      </c>
      <c r="G34" s="8"/>
      <c r="H34" s="14">
        <v>1</v>
      </c>
      <c r="I34" s="15" t="s">
        <v>46</v>
      </c>
      <c r="J34" s="2" t="s">
        <v>25</v>
      </c>
      <c r="K34" s="3">
        <v>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11</v>
      </c>
      <c r="G35" s="8"/>
      <c r="H35" s="16">
        <v>2</v>
      </c>
      <c r="I35" s="15" t="s">
        <v>47</v>
      </c>
      <c r="J35" s="2" t="s">
        <v>48</v>
      </c>
      <c r="K35" s="3">
        <v>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>
        <v>2</v>
      </c>
      <c r="G36" s="8"/>
      <c r="H36" s="14">
        <v>3</v>
      </c>
      <c r="I36" s="15" t="s">
        <v>49</v>
      </c>
      <c r="J36" s="2" t="s">
        <v>50</v>
      </c>
      <c r="K36" s="3">
        <v>2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>
        <v>3</v>
      </c>
      <c r="G37" s="8"/>
      <c r="H37" s="14">
        <v>4</v>
      </c>
      <c r="I37" s="15" t="s">
        <v>51</v>
      </c>
      <c r="J37" s="2" t="s">
        <v>52</v>
      </c>
      <c r="K37" s="3">
        <v>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>
        <v>0</v>
      </c>
      <c r="G38" s="8"/>
      <c r="H38" s="14">
        <v>5</v>
      </c>
      <c r="I38" s="15" t="s">
        <v>27</v>
      </c>
      <c r="J38" s="2" t="s">
        <v>53</v>
      </c>
      <c r="K38" s="3">
        <v>2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>
        <v>4</v>
      </c>
      <c r="G39" s="8"/>
      <c r="H39" s="14">
        <v>6</v>
      </c>
      <c r="I39" s="15" t="s">
        <v>54</v>
      </c>
      <c r="J39" s="2" t="s">
        <v>55</v>
      </c>
      <c r="K39" s="3">
        <v>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>
        <v>1</v>
      </c>
      <c r="G40" s="8"/>
      <c r="H40" s="14">
        <v>7</v>
      </c>
      <c r="I40" s="15" t="s">
        <v>56</v>
      </c>
      <c r="J40" s="2" t="s">
        <v>6</v>
      </c>
      <c r="K40" s="3">
        <v>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>
        <v>2</v>
      </c>
      <c r="G41" s="8"/>
      <c r="H41" s="14">
        <v>8</v>
      </c>
      <c r="I41" s="15" t="s">
        <v>57</v>
      </c>
      <c r="J41" s="2" t="s">
        <v>58</v>
      </c>
      <c r="K41" s="3">
        <v>0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21" customHeight="1">
      <c r="A42" s="8"/>
      <c r="B42" s="8"/>
      <c r="C42" s="47" t="str">
        <f>IF(D42&gt;(D32*3),"errore","ok")</f>
        <v>ok</v>
      </c>
      <c r="D42" s="30">
        <f>SUM(D34:D41)</f>
        <v>44</v>
      </c>
      <c r="E42" s="8"/>
      <c r="F42" s="8"/>
      <c r="G42" s="8"/>
      <c r="H42" s="8"/>
      <c r="I42" s="47" t="str">
        <f>IF(J42&gt;(J32*3),"errore","ok")</f>
        <v>ok</v>
      </c>
      <c r="J42" s="30">
        <f>SUM(J34:J41)</f>
        <v>0</v>
      </c>
      <c r="K42" s="8">
        <v>4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107</v>
      </c>
      <c r="G44" s="8"/>
      <c r="H44" s="67"/>
      <c r="I44" s="68"/>
      <c r="J44" s="3"/>
      <c r="K44" s="13">
        <v>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8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12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5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3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2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1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34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1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66</v>
      </c>
      <c r="E54" s="8"/>
      <c r="F54" s="8"/>
      <c r="G54" s="8"/>
      <c r="H54" s="8"/>
      <c r="I54" s="47" t="str">
        <f>IF(J54&gt;(J44*3),"errore","ok")</f>
        <v>ok</v>
      </c>
      <c r="J54" s="30">
        <f>SUM(J46:J53)</f>
        <v>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39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203</v>
      </c>
      <c r="G58" s="8"/>
      <c r="H58" s="67"/>
      <c r="I58" s="68"/>
      <c r="K58" s="13">
        <v>67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46</v>
      </c>
      <c r="G60" s="8"/>
      <c r="H60" s="15">
        <v>1</v>
      </c>
      <c r="I60" s="15" t="s">
        <v>86</v>
      </c>
      <c r="J60" s="2" t="s">
        <v>6</v>
      </c>
      <c r="K60" s="3">
        <v>12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10</v>
      </c>
      <c r="G61" s="8"/>
      <c r="H61" s="15">
        <v>2</v>
      </c>
      <c r="I61" s="15" t="s">
        <v>87</v>
      </c>
      <c r="J61" s="2" t="s">
        <v>88</v>
      </c>
      <c r="K61" s="3">
        <v>5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13</v>
      </c>
      <c r="G62" s="8"/>
      <c r="H62" s="15">
        <v>3</v>
      </c>
      <c r="I62" s="15" t="s">
        <v>89</v>
      </c>
      <c r="J62" s="2" t="s">
        <v>69</v>
      </c>
      <c r="K62" s="3">
        <v>3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71</v>
      </c>
      <c r="G63" s="8"/>
      <c r="H63" s="15">
        <v>4</v>
      </c>
      <c r="I63" s="15" t="s">
        <v>90</v>
      </c>
      <c r="J63" s="2" t="s">
        <v>6</v>
      </c>
      <c r="K63" s="3">
        <v>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25</v>
      </c>
      <c r="G64" s="8"/>
      <c r="H64" s="15">
        <v>5</v>
      </c>
      <c r="I64" s="15" t="s">
        <v>91</v>
      </c>
      <c r="J64" s="2" t="s">
        <v>36</v>
      </c>
      <c r="K64" s="3">
        <v>5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8</v>
      </c>
      <c r="G65" s="8"/>
      <c r="H65" s="15">
        <v>6</v>
      </c>
      <c r="I65" s="15" t="s">
        <v>92</v>
      </c>
      <c r="J65" s="2" t="s">
        <v>93</v>
      </c>
      <c r="K65" s="3">
        <v>5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9</v>
      </c>
      <c r="G66" s="8"/>
      <c r="H66" s="15">
        <v>7</v>
      </c>
      <c r="I66" s="27" t="s">
        <v>94</v>
      </c>
      <c r="J66" s="2" t="s">
        <v>36</v>
      </c>
      <c r="K66" s="3">
        <v>35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1</v>
      </c>
      <c r="G67" s="8"/>
      <c r="H67" s="15">
        <v>8</v>
      </c>
      <c r="I67" s="15" t="s">
        <v>95</v>
      </c>
      <c r="J67" s="2" t="s">
        <v>15</v>
      </c>
      <c r="K67" s="3">
        <v>1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2.75" customHeight="1">
      <c r="A68" s="8"/>
      <c r="B68" s="8"/>
      <c r="C68" s="47" t="str">
        <f>IF(D68&gt;(D58*3),"errore","ok")</f>
        <v>ok</v>
      </c>
      <c r="D68" s="30">
        <f>SUM(D60:D67)</f>
        <v>183</v>
      </c>
      <c r="G68" s="8"/>
      <c r="H68" s="8"/>
      <c r="I68" s="47" t="str">
        <f>IF(J68&gt;(J58*3),"errore","ok")</f>
        <v>ok</v>
      </c>
      <c r="J68" s="30">
        <f>SUM(J60:J67)</f>
        <v>0</v>
      </c>
      <c r="K68" s="8">
        <v>66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3</v>
      </c>
      <c r="G70" s="8"/>
      <c r="H70" s="8"/>
      <c r="I70" s="48" t="s">
        <v>158</v>
      </c>
      <c r="J70" s="8"/>
      <c r="K70" s="8">
        <f>'[1]LISTA N.2'!$D$22</f>
        <v>482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471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10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>
        <v>2</v>
      </c>
      <c r="G74" s="8"/>
      <c r="H74" s="8"/>
      <c r="I74" s="22" t="s">
        <v>149</v>
      </c>
      <c r="J74" s="6"/>
      <c r="K74" s="26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482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>
        <f>K70-K75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>
        <v>1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IF(D80&gt;(D70*3),"errore","ok")</f>
        <v>ok</v>
      </c>
      <c r="D80" s="30">
        <f>SUM(D72:D79)</f>
        <v>3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64">
      <selection activeCell="C68" sqref="C68:K68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134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15</v>
      </c>
      <c r="G5" s="8"/>
      <c r="H5" s="67"/>
      <c r="I5" s="68"/>
      <c r="K5" s="13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12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>
        <v>1</v>
      </c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>
        <v>2</v>
      </c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>
        <v>0</v>
      </c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>
        <v>0</v>
      </c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>
        <v>2</v>
      </c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>
        <v>0</v>
      </c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>
        <v>0</v>
      </c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17</v>
      </c>
      <c r="G15" s="8"/>
      <c r="H15" s="8"/>
      <c r="I15" s="47" t="str">
        <f>IF(J15&gt;(J5*3),"errore","ok")</f>
        <v>ok</v>
      </c>
      <c r="J15" s="30">
        <f>SUM(J7:J14)</f>
        <v>0</v>
      </c>
      <c r="K15" s="8">
        <v>35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13</v>
      </c>
      <c r="G18" s="8"/>
      <c r="H18" s="67"/>
      <c r="I18" s="68"/>
      <c r="J18" s="72"/>
      <c r="K18" s="13">
        <v>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3</v>
      </c>
      <c r="G20" s="8"/>
      <c r="H20" s="15">
        <v>1</v>
      </c>
      <c r="I20" s="15" t="s">
        <v>29</v>
      </c>
      <c r="J20" s="2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>
        <v>0</v>
      </c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0</v>
      </c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>
        <v>0</v>
      </c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>
        <v>1</v>
      </c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>
        <v>0</v>
      </c>
      <c r="G25" s="8"/>
      <c r="H25" s="15">
        <v>6</v>
      </c>
      <c r="I25" s="15" t="s">
        <v>34</v>
      </c>
      <c r="J25" s="2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0</v>
      </c>
      <c r="G26" s="8"/>
      <c r="H26" s="15">
        <v>7</v>
      </c>
      <c r="I26" s="15" t="s">
        <v>35</v>
      </c>
      <c r="J26" s="2"/>
      <c r="K26" s="3">
        <v>1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>
        <v>1</v>
      </c>
      <c r="G27" s="8"/>
      <c r="H27" s="15">
        <v>8</v>
      </c>
      <c r="I27" s="15" t="s">
        <v>37</v>
      </c>
      <c r="J27" s="2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5</v>
      </c>
      <c r="G28" s="8"/>
      <c r="H28" s="8"/>
      <c r="I28" s="47" t="str">
        <f>IF(J28&gt;(J18*3),"errore","ok")</f>
        <v>ok</v>
      </c>
      <c r="J28" s="30">
        <f>SUM(J20:J27)</f>
        <v>0</v>
      </c>
      <c r="K28" s="8">
        <v>35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23</v>
      </c>
      <c r="G32" s="8"/>
      <c r="H32" s="67"/>
      <c r="I32" s="70"/>
      <c r="K32" s="13">
        <v>4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13</v>
      </c>
      <c r="G34" s="8"/>
      <c r="H34" s="14">
        <v>1</v>
      </c>
      <c r="I34" s="15" t="s">
        <v>46</v>
      </c>
      <c r="J34" s="2" t="s">
        <v>25</v>
      </c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2</v>
      </c>
      <c r="G35" s="8"/>
      <c r="H35" s="16">
        <v>2</v>
      </c>
      <c r="I35" s="15" t="s">
        <v>47</v>
      </c>
      <c r="J35" s="2" t="s">
        <v>48</v>
      </c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/>
      <c r="G36" s="8"/>
      <c r="H36" s="14">
        <v>3</v>
      </c>
      <c r="I36" s="15" t="s">
        <v>49</v>
      </c>
      <c r="J36" s="2" t="s">
        <v>50</v>
      </c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/>
      <c r="G37" s="8"/>
      <c r="H37" s="14">
        <v>4</v>
      </c>
      <c r="I37" s="15" t="s">
        <v>51</v>
      </c>
      <c r="J37" s="2" t="s">
        <v>52</v>
      </c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/>
      <c r="G38" s="8"/>
      <c r="H38" s="14">
        <v>5</v>
      </c>
      <c r="I38" s="15" t="s">
        <v>27</v>
      </c>
      <c r="J38" s="2" t="s">
        <v>53</v>
      </c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/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/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>
        <v>2</v>
      </c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21" customHeight="1">
      <c r="A42" s="8"/>
      <c r="B42" s="8"/>
      <c r="C42" s="47" t="str">
        <f>IF(D42&gt;(D32*3),"errore","ok")</f>
        <v>ok</v>
      </c>
      <c r="D42" s="30">
        <f>SUM(D34:D41)</f>
        <v>17</v>
      </c>
      <c r="G42" s="8"/>
      <c r="H42" s="8"/>
      <c r="I42" s="47" t="str">
        <f>IF(J42&gt;(J32*3),"errore","ok")</f>
        <v>ok</v>
      </c>
      <c r="J42" s="30">
        <f>SUM(J34:J41)</f>
        <v>0</v>
      </c>
      <c r="K42" s="8">
        <v>35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90</v>
      </c>
      <c r="G44" s="8"/>
      <c r="H44" s="67"/>
      <c r="I44" s="68"/>
      <c r="J44" s="3"/>
      <c r="K44" s="13">
        <v>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8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4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3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2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3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0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17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5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42</v>
      </c>
      <c r="E54" s="8"/>
      <c r="F54" s="8"/>
      <c r="G54" s="8"/>
      <c r="H54" s="8"/>
      <c r="I54" s="47" t="str">
        <f>IF(J54&gt;(J44*3),"errore","ok")</f>
        <v>ok</v>
      </c>
      <c r="J54" s="30">
        <f>SUM(J46:J53)</f>
        <v>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39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156</v>
      </c>
      <c r="G58" s="8"/>
      <c r="H58" s="67"/>
      <c r="I58" s="68"/>
      <c r="K58" s="13">
        <v>61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37</v>
      </c>
      <c r="G60" s="8"/>
      <c r="H60" s="15">
        <v>1</v>
      </c>
      <c r="I60" s="15" t="s">
        <v>86</v>
      </c>
      <c r="J60" s="2" t="s">
        <v>6</v>
      </c>
      <c r="K60" s="3">
        <v>3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13</v>
      </c>
      <c r="G61" s="8"/>
      <c r="H61" s="15">
        <v>2</v>
      </c>
      <c r="I61" s="15" t="s">
        <v>87</v>
      </c>
      <c r="J61" s="2" t="s">
        <v>88</v>
      </c>
      <c r="K61" s="3">
        <v>1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11</v>
      </c>
      <c r="G62" s="8"/>
      <c r="H62" s="15">
        <v>3</v>
      </c>
      <c r="I62" s="15" t="s">
        <v>89</v>
      </c>
      <c r="J62" s="2" t="s">
        <v>69</v>
      </c>
      <c r="K62" s="3"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59</v>
      </c>
      <c r="G63" s="8"/>
      <c r="H63" s="15">
        <v>4</v>
      </c>
      <c r="I63" s="15" t="s">
        <v>90</v>
      </c>
      <c r="J63" s="2" t="s">
        <v>6</v>
      </c>
      <c r="K63" s="3">
        <v>1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21</v>
      </c>
      <c r="G64" s="8"/>
      <c r="H64" s="15">
        <v>5</v>
      </c>
      <c r="I64" s="15" t="s">
        <v>91</v>
      </c>
      <c r="J64" s="2" t="s">
        <v>36</v>
      </c>
      <c r="K64" s="3">
        <v>0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4</v>
      </c>
      <c r="G65" s="8"/>
      <c r="H65" s="15">
        <v>6</v>
      </c>
      <c r="I65" s="15" t="s">
        <v>92</v>
      </c>
      <c r="J65" s="2" t="s">
        <v>93</v>
      </c>
      <c r="K65" s="3">
        <v>6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13</v>
      </c>
      <c r="G66" s="8"/>
      <c r="H66" s="15">
        <v>7</v>
      </c>
      <c r="I66" s="27" t="s">
        <v>94</v>
      </c>
      <c r="J66" s="2" t="s">
        <v>36</v>
      </c>
      <c r="K66" s="3">
        <v>23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8</v>
      </c>
      <c r="G67" s="8"/>
      <c r="H67" s="15">
        <v>8</v>
      </c>
      <c r="I67" s="15" t="s">
        <v>95</v>
      </c>
      <c r="J67" s="2" t="s">
        <v>15</v>
      </c>
      <c r="K67" s="3">
        <v>1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2.75" customHeight="1">
      <c r="A68" s="8"/>
      <c r="B68" s="8"/>
      <c r="C68" s="47" t="str">
        <f>IF(D68&gt;(D58*3),"errore","ok")</f>
        <v>ok</v>
      </c>
      <c r="D68" s="30">
        <f>SUM(D60:D67)</f>
        <v>166</v>
      </c>
      <c r="G68" s="8"/>
      <c r="H68" s="8"/>
      <c r="I68" s="47" t="str">
        <f>IF(J68&gt;(J58*3),"errore","ok")</f>
        <v>ok</v>
      </c>
      <c r="J68" s="30">
        <f>SUM(J60:J67)</f>
        <v>0</v>
      </c>
      <c r="K68" s="8">
        <v>35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1</v>
      </c>
      <c r="G70" s="8"/>
      <c r="H70" s="8"/>
      <c r="I70" s="48" t="s">
        <v>158</v>
      </c>
      <c r="J70" s="8"/>
      <c r="K70" s="8">
        <f>'[1]LISTA N.2'!$D$23</f>
        <v>381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366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4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11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/>
      <c r="G74" s="8"/>
      <c r="H74" s="8"/>
      <c r="I74" s="22" t="s">
        <v>149</v>
      </c>
      <c r="J74" s="6"/>
      <c r="K74" s="26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381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IF(D80&gt;(D70*3),"errore","ok")</f>
        <v>ok</v>
      </c>
      <c r="D80" s="30">
        <f>SUM(D72:D79)</f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B75">
      <selection activeCell="I68" sqref="I68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155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17</v>
      </c>
      <c r="G5" s="8"/>
      <c r="H5" s="67"/>
      <c r="I5" s="68"/>
      <c r="K5" s="13">
        <v>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6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>
        <v>0</v>
      </c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>
        <v>1</v>
      </c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>
        <v>1</v>
      </c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/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/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/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/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8</v>
      </c>
      <c r="E15" s="8"/>
      <c r="F15" s="8"/>
      <c r="G15" s="8"/>
      <c r="H15" s="8"/>
      <c r="I15" s="47" t="str">
        <f>IF(K15&gt;(K5*3),"errore","ok")</f>
        <v>ok</v>
      </c>
      <c r="J15" s="30">
        <f>SUM(J7:J14)</f>
        <v>0</v>
      </c>
      <c r="K15" s="8">
        <f>SUM(K7:K14)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24</v>
      </c>
      <c r="G18" s="8"/>
      <c r="H18" s="67"/>
      <c r="I18" s="68"/>
      <c r="J18" s="72"/>
      <c r="K18" s="13">
        <v>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5</v>
      </c>
      <c r="G20" s="8"/>
      <c r="H20" s="15">
        <v>1</v>
      </c>
      <c r="I20" s="15" t="s">
        <v>29</v>
      </c>
      <c r="J20" s="2"/>
      <c r="K20" s="3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>
        <v>1</v>
      </c>
      <c r="G21" s="8"/>
      <c r="H21" s="15">
        <v>2</v>
      </c>
      <c r="I21" s="15" t="s">
        <v>30</v>
      </c>
      <c r="J21" s="2"/>
      <c r="K21" s="3"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1</v>
      </c>
      <c r="G22" s="8"/>
      <c r="H22" s="15">
        <v>3</v>
      </c>
      <c r="I22" s="15" t="s">
        <v>31</v>
      </c>
      <c r="J22" s="2"/>
      <c r="K22" s="3">
        <v>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>
        <v>1</v>
      </c>
      <c r="G23" s="8"/>
      <c r="H23" s="15">
        <v>4</v>
      </c>
      <c r="I23" s="15" t="s">
        <v>32</v>
      </c>
      <c r="J23" s="2"/>
      <c r="K23" s="3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>
        <v>0</v>
      </c>
      <c r="G24" s="8"/>
      <c r="H24" s="15">
        <v>5</v>
      </c>
      <c r="I24" s="15" t="s">
        <v>33</v>
      </c>
      <c r="J24" s="2"/>
      <c r="K24" s="3">
        <v>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>
        <v>2</v>
      </c>
      <c r="G25" s="8"/>
      <c r="H25" s="15">
        <v>6</v>
      </c>
      <c r="I25" s="15" t="s">
        <v>34</v>
      </c>
      <c r="J25" s="2"/>
      <c r="K25" s="3">
        <v>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9</v>
      </c>
      <c r="G26" s="8"/>
      <c r="H26" s="15">
        <v>7</v>
      </c>
      <c r="I26" s="15" t="s">
        <v>35</v>
      </c>
      <c r="J26" s="2"/>
      <c r="K26" s="3">
        <v>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>
        <v>2</v>
      </c>
      <c r="G27" s="8"/>
      <c r="H27" s="15">
        <v>8</v>
      </c>
      <c r="I27" s="15" t="s">
        <v>37</v>
      </c>
      <c r="J27" s="2"/>
      <c r="K27" s="3"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21</v>
      </c>
      <c r="E28" s="8"/>
      <c r="F28" s="8"/>
      <c r="G28" s="8"/>
      <c r="H28" s="8"/>
      <c r="I28" s="47" t="str">
        <f>IF(K28&gt;(K18*3),"errore","ok")</f>
        <v>ok</v>
      </c>
      <c r="J28" s="30">
        <f>SUM(J20:J27)</f>
        <v>0</v>
      </c>
      <c r="K28" s="8">
        <f>SUM(K20:K27)</f>
        <v>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36</v>
      </c>
      <c r="G32" s="8"/>
      <c r="H32" s="67"/>
      <c r="I32" s="70"/>
      <c r="K32" s="13">
        <v>8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14</v>
      </c>
      <c r="G34" s="8"/>
      <c r="H34" s="14">
        <v>1</v>
      </c>
      <c r="I34" s="15" t="s">
        <v>46</v>
      </c>
      <c r="J34" s="2" t="s">
        <v>25</v>
      </c>
      <c r="K34" s="3">
        <v>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20</v>
      </c>
      <c r="G35" s="8"/>
      <c r="H35" s="16">
        <v>2</v>
      </c>
      <c r="I35" s="15" t="s">
        <v>47</v>
      </c>
      <c r="J35" s="2" t="s">
        <v>48</v>
      </c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>
        <v>2</v>
      </c>
      <c r="G36" s="8"/>
      <c r="H36" s="14">
        <v>3</v>
      </c>
      <c r="I36" s="15" t="s">
        <v>49</v>
      </c>
      <c r="J36" s="2" t="s">
        <v>50</v>
      </c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>
        <v>0</v>
      </c>
      <c r="G37" s="8"/>
      <c r="H37" s="14">
        <v>4</v>
      </c>
      <c r="I37" s="15" t="s">
        <v>51</v>
      </c>
      <c r="J37" s="2" t="s">
        <v>52</v>
      </c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>
        <v>10</v>
      </c>
      <c r="G38" s="8"/>
      <c r="H38" s="14">
        <v>5</v>
      </c>
      <c r="I38" s="15" t="s">
        <v>27</v>
      </c>
      <c r="J38" s="2" t="s">
        <v>53</v>
      </c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>
        <v>0</v>
      </c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>
        <v>4</v>
      </c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>
        <v>1</v>
      </c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31.5" customHeight="1">
      <c r="A42" s="8"/>
      <c r="B42" s="8"/>
      <c r="C42" s="47" t="str">
        <f>IF(D42&gt;(D32*3),"errore","ok")</f>
        <v>ok</v>
      </c>
      <c r="D42" s="30">
        <f>SUM(D34:D41)</f>
        <v>51</v>
      </c>
      <c r="E42" s="8"/>
      <c r="F42" s="8"/>
      <c r="G42" s="8"/>
      <c r="H42" s="8"/>
      <c r="I42" s="47" t="str">
        <f>IF(K42&gt;(K32*3),"errore","ok")</f>
        <v>ok</v>
      </c>
      <c r="J42" s="30">
        <f>SUM(J34:J41)</f>
        <v>0</v>
      </c>
      <c r="K42" s="8">
        <f>SUM(K34:K41)</f>
        <v>4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168</v>
      </c>
      <c r="G44" s="8"/>
      <c r="H44" s="67"/>
      <c r="I44" s="68"/>
      <c r="J44" s="3"/>
      <c r="K44" s="13">
        <v>1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13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14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5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3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2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3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37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4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81</v>
      </c>
      <c r="E54" s="8"/>
      <c r="F54" s="8"/>
      <c r="G54" s="8"/>
      <c r="H54" s="8"/>
      <c r="I54" s="47" t="str">
        <f>IF(K54&gt;(K44*3),"errore","ok")</f>
        <v>ok</v>
      </c>
      <c r="J54" s="30">
        <f>SUM(J46:J53)</f>
        <v>0</v>
      </c>
      <c r="K54" s="8">
        <f>SUM(K46:K53)</f>
        <v>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39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140</v>
      </c>
      <c r="G58" s="8"/>
      <c r="H58" s="67"/>
      <c r="I58" s="68"/>
      <c r="K58" s="13">
        <v>85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13</v>
      </c>
      <c r="G60" s="8"/>
      <c r="H60" s="15">
        <v>1</v>
      </c>
      <c r="I60" s="15" t="s">
        <v>86</v>
      </c>
      <c r="J60" s="2" t="s">
        <v>6</v>
      </c>
      <c r="K60" s="3">
        <v>7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9</v>
      </c>
      <c r="G61" s="8"/>
      <c r="H61" s="15">
        <v>2</v>
      </c>
      <c r="I61" s="15" t="s">
        <v>87</v>
      </c>
      <c r="J61" s="2" t="s">
        <v>88</v>
      </c>
      <c r="K61" s="3">
        <v>2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19</v>
      </c>
      <c r="G62" s="8"/>
      <c r="H62" s="15">
        <v>3</v>
      </c>
      <c r="I62" s="15" t="s">
        <v>89</v>
      </c>
      <c r="J62" s="2" t="s">
        <v>69</v>
      </c>
      <c r="K62" s="3"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67</v>
      </c>
      <c r="G63" s="8"/>
      <c r="H63" s="15">
        <v>4</v>
      </c>
      <c r="I63" s="15" t="s">
        <v>90</v>
      </c>
      <c r="J63" s="2" t="s">
        <v>6</v>
      </c>
      <c r="K63" s="3">
        <v>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30</v>
      </c>
      <c r="G64" s="8"/>
      <c r="H64" s="15">
        <v>5</v>
      </c>
      <c r="I64" s="15" t="s">
        <v>91</v>
      </c>
      <c r="J64" s="2" t="s">
        <v>36</v>
      </c>
      <c r="K64" s="3">
        <v>1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0</v>
      </c>
      <c r="G65" s="8"/>
      <c r="H65" s="15">
        <v>6</v>
      </c>
      <c r="I65" s="15" t="s">
        <v>92</v>
      </c>
      <c r="J65" s="2" t="s">
        <v>93</v>
      </c>
      <c r="K65" s="3">
        <v>15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8</v>
      </c>
      <c r="G66" s="8"/>
      <c r="H66" s="15">
        <v>7</v>
      </c>
      <c r="I66" s="27" t="s">
        <v>94</v>
      </c>
      <c r="J66" s="2" t="s">
        <v>36</v>
      </c>
      <c r="K66" s="3">
        <v>34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3</v>
      </c>
      <c r="G67" s="8"/>
      <c r="H67" s="15">
        <v>8</v>
      </c>
      <c r="I67" s="15" t="s">
        <v>95</v>
      </c>
      <c r="J67" s="2" t="s">
        <v>15</v>
      </c>
      <c r="K67" s="3">
        <v>7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27" customHeight="1">
      <c r="A68" s="8"/>
      <c r="B68" s="8"/>
      <c r="C68" s="47" t="str">
        <f>IF(D68&gt;(D58*3),"errore","ok")</f>
        <v>ok</v>
      </c>
      <c r="D68" s="30">
        <f>SUM(D60:D67)</f>
        <v>149</v>
      </c>
      <c r="E68" s="8"/>
      <c r="F68" s="8"/>
      <c r="G68" s="8"/>
      <c r="H68" s="8"/>
      <c r="I68" s="47" t="str">
        <f>IF(K68&gt;(K58*3),"errore","ok")</f>
        <v>ok</v>
      </c>
      <c r="J68" s="30">
        <f>SUM(J60:J67)</f>
        <v>0</v>
      </c>
      <c r="K68" s="8">
        <f>SUM(K60:K67)</f>
        <v>66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N.1'!$D$6</f>
        <v>509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1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488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20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/>
      <c r="G74" s="8"/>
      <c r="H74" s="8"/>
      <c r="I74" s="22" t="s">
        <v>149</v>
      </c>
      <c r="J74" s="6"/>
      <c r="K74" s="26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509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>
        <f>K69-K75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IF(D80&gt;(D70*3),"errore","ok")</f>
        <v>ok</v>
      </c>
      <c r="D80" s="30">
        <f>SUM(D72:D79)</f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AF140"/>
  <sheetViews>
    <sheetView tabSelected="1" workbookViewId="0" topLeftCell="A57">
      <selection activeCell="H57" sqref="H57:I59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133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6</v>
      </c>
      <c r="G5" s="8"/>
      <c r="H5" s="67"/>
      <c r="I5" s="68"/>
      <c r="K5" s="1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3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/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>
        <v>1</v>
      </c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/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/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/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/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/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4</v>
      </c>
      <c r="G15" s="8"/>
      <c r="H15" s="8"/>
      <c r="I15" s="47" t="str">
        <f>IF(J15&gt;(J5*3),"errore","ok")</f>
        <v>ok</v>
      </c>
      <c r="J15" s="30">
        <f>SUM(J7:J14)</f>
        <v>0</v>
      </c>
      <c r="K15" s="8">
        <v>35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12</v>
      </c>
      <c r="G18" s="8"/>
      <c r="H18" s="67"/>
      <c r="I18" s="68"/>
      <c r="J18" s="72"/>
      <c r="K18" s="13">
        <v>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3</v>
      </c>
      <c r="G20" s="8"/>
      <c r="H20" s="15">
        <v>1</v>
      </c>
      <c r="I20" s="15" t="s">
        <v>29</v>
      </c>
      <c r="J20" s="2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/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/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/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>
        <v>1</v>
      </c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>
        <v>2</v>
      </c>
      <c r="G25" s="8"/>
      <c r="H25" s="15">
        <v>6</v>
      </c>
      <c r="I25" s="15" t="s">
        <v>34</v>
      </c>
      <c r="J25" s="2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7</v>
      </c>
      <c r="G26" s="8"/>
      <c r="H26" s="15">
        <v>7</v>
      </c>
      <c r="I26" s="15" t="s">
        <v>35</v>
      </c>
      <c r="J26" s="2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>
        <v>4</v>
      </c>
      <c r="G27" s="8"/>
      <c r="H27" s="15">
        <v>8</v>
      </c>
      <c r="I27" s="15" t="s">
        <v>37</v>
      </c>
      <c r="J27" s="2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17</v>
      </c>
      <c r="G28" s="8"/>
      <c r="H28" s="8"/>
      <c r="I28" s="47" t="str">
        <f>IF(J28&gt;(J18*3),"errore","ok")</f>
        <v>ok</v>
      </c>
      <c r="J28" s="30">
        <f>SUM(J20:J27)</f>
        <v>0</v>
      </c>
      <c r="K28" s="8">
        <v>35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15</v>
      </c>
      <c r="G32" s="8"/>
      <c r="H32" s="67"/>
      <c r="I32" s="70"/>
      <c r="K32" s="13">
        <v>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5</v>
      </c>
      <c r="G34" s="8"/>
      <c r="H34" s="14">
        <v>1</v>
      </c>
      <c r="I34" s="15" t="s">
        <v>46</v>
      </c>
      <c r="J34" s="2" t="s">
        <v>25</v>
      </c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2</v>
      </c>
      <c r="G35" s="8"/>
      <c r="H35" s="16">
        <v>2</v>
      </c>
      <c r="I35" s="15" t="s">
        <v>47</v>
      </c>
      <c r="J35" s="2" t="s">
        <v>48</v>
      </c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>
        <v>6</v>
      </c>
      <c r="G36" s="8"/>
      <c r="H36" s="14">
        <v>3</v>
      </c>
      <c r="I36" s="15" t="s">
        <v>49</v>
      </c>
      <c r="J36" s="2" t="s">
        <v>50</v>
      </c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>
        <v>1</v>
      </c>
      <c r="G37" s="8"/>
      <c r="H37" s="14">
        <v>4</v>
      </c>
      <c r="I37" s="15" t="s">
        <v>51</v>
      </c>
      <c r="J37" s="2" t="s">
        <v>52</v>
      </c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/>
      <c r="G38" s="8"/>
      <c r="H38" s="14">
        <v>5</v>
      </c>
      <c r="I38" s="15" t="s">
        <v>27</v>
      </c>
      <c r="J38" s="2" t="s">
        <v>53</v>
      </c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/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/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/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21" customHeight="1">
      <c r="A42" s="8"/>
      <c r="B42" s="8"/>
      <c r="C42" s="47" t="str">
        <f>IF(D42&gt;(D32*3),"errore","ok")</f>
        <v>ok</v>
      </c>
      <c r="D42" s="30">
        <f>SUM(D34:D41)</f>
        <v>14</v>
      </c>
      <c r="G42" s="8"/>
      <c r="H42" s="8"/>
      <c r="I42" s="47" t="str">
        <f>IF(J42&gt;(J32*3),"errore","ok")</f>
        <v>ok</v>
      </c>
      <c r="J42" s="30">
        <f>SUM(J34:J41)</f>
        <v>0</v>
      </c>
      <c r="K42" s="8">
        <v>35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72</v>
      </c>
      <c r="G44" s="8"/>
      <c r="H44" s="67"/>
      <c r="I44" s="68"/>
      <c r="J44" s="3"/>
      <c r="K44" s="13">
        <v>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6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1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4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4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5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2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22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0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44</v>
      </c>
      <c r="G54" s="8"/>
      <c r="H54" s="8"/>
      <c r="I54" s="47" t="str">
        <f>IF(J54&gt;(J44*3),"errore","ok")</f>
        <v>ok</v>
      </c>
      <c r="J54" s="30">
        <f>SUM(J46:J53)</f>
        <v>0</v>
      </c>
      <c r="K54" s="8">
        <v>35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39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116</v>
      </c>
      <c r="G58" s="8"/>
      <c r="H58" s="67"/>
      <c r="I58" s="68"/>
      <c r="K58" s="13">
        <v>55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21</v>
      </c>
      <c r="G60" s="8"/>
      <c r="H60" s="15">
        <v>1</v>
      </c>
      <c r="I60" s="15" t="s">
        <v>86</v>
      </c>
      <c r="J60" s="2" t="s">
        <v>6</v>
      </c>
      <c r="K60" s="3">
        <v>3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18</v>
      </c>
      <c r="G61" s="8"/>
      <c r="H61" s="15">
        <v>2</v>
      </c>
      <c r="I61" s="15" t="s">
        <v>87</v>
      </c>
      <c r="J61" s="2" t="s">
        <v>88</v>
      </c>
      <c r="K61" s="3">
        <v>2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10</v>
      </c>
      <c r="G62" s="8"/>
      <c r="H62" s="15">
        <v>3</v>
      </c>
      <c r="I62" s="15" t="s">
        <v>89</v>
      </c>
      <c r="J62" s="2" t="s">
        <v>69</v>
      </c>
      <c r="K62" s="3"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50</v>
      </c>
      <c r="G63" s="8"/>
      <c r="H63" s="15">
        <v>4</v>
      </c>
      <c r="I63" s="15" t="s">
        <v>90</v>
      </c>
      <c r="J63" s="2" t="s">
        <v>6</v>
      </c>
      <c r="K63" s="3">
        <v>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27</v>
      </c>
      <c r="G64" s="8"/>
      <c r="H64" s="15">
        <v>5</v>
      </c>
      <c r="I64" s="15" t="s">
        <v>91</v>
      </c>
      <c r="J64" s="2" t="s">
        <v>36</v>
      </c>
      <c r="K64" s="3">
        <v>1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6</v>
      </c>
      <c r="G65" s="8"/>
      <c r="H65" s="15">
        <v>6</v>
      </c>
      <c r="I65" s="15" t="s">
        <v>92</v>
      </c>
      <c r="J65" s="2" t="s">
        <v>93</v>
      </c>
      <c r="K65" s="3">
        <v>7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5</v>
      </c>
      <c r="G66" s="8"/>
      <c r="H66" s="15">
        <v>7</v>
      </c>
      <c r="I66" s="27" t="s">
        <v>94</v>
      </c>
      <c r="J66" s="2" t="s">
        <v>36</v>
      </c>
      <c r="K66" s="3">
        <v>18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1</v>
      </c>
      <c r="G67" s="8"/>
      <c r="H67" s="15">
        <v>8</v>
      </c>
      <c r="I67" s="15" t="s">
        <v>95</v>
      </c>
      <c r="J67" s="2" t="s">
        <v>15</v>
      </c>
      <c r="K67" s="3">
        <v>1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2.75" customHeight="1">
      <c r="A68" s="8"/>
      <c r="B68" s="8"/>
      <c r="C68" s="47" t="str">
        <f>IF(D68&gt;(D58*3),"errore","ok")</f>
        <v>ok</v>
      </c>
      <c r="D68" s="30">
        <f>SUM(D60:D67)</f>
        <v>138</v>
      </c>
      <c r="G68" s="8"/>
      <c r="H68" s="8"/>
      <c r="I68" s="47" t="str">
        <f>IF(J68&gt;(J58*3),"errore","ok")</f>
        <v>ok</v>
      </c>
      <c r="J68" s="30">
        <f>SUM(J60:J67)</f>
        <v>0</v>
      </c>
      <c r="K68" s="8">
        <v>35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N.2'!$D$24</f>
        <v>292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4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282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9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>
        <v>2</v>
      </c>
      <c r="G74" s="8"/>
      <c r="H74" s="8"/>
      <c r="I74" s="22" t="s">
        <v>149</v>
      </c>
      <c r="J74" s="6"/>
      <c r="K74" s="26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292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IF(D80&gt;(D70*3),"errore","ok")</f>
        <v>ok</v>
      </c>
      <c r="D80" s="30">
        <f>SUM(D72:D79)</f>
        <v>2</v>
      </c>
      <c r="E80" s="8">
        <v>35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60">
      <selection activeCell="K75" sqref="K75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129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11</v>
      </c>
      <c r="G5" s="8"/>
      <c r="H5" s="67"/>
      <c r="I5" s="68"/>
      <c r="K5" s="13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10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>
        <v>0</v>
      </c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>
        <v>1</v>
      </c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>
        <v>1</v>
      </c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/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/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/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>
        <v>1</v>
      </c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13</v>
      </c>
      <c r="E15" s="8"/>
      <c r="F15" s="8"/>
      <c r="G15" s="8"/>
      <c r="H15" s="8"/>
      <c r="I15" s="47" t="str">
        <f>IF(K15&gt;(K5*3),"errore","ok")</f>
        <v>ok</v>
      </c>
      <c r="J15" s="30">
        <f>SUM(J7:J14)</f>
        <v>0</v>
      </c>
      <c r="K15" s="8">
        <f>SUM(K7:K14)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17</v>
      </c>
      <c r="G18" s="8"/>
      <c r="H18" s="67"/>
      <c r="I18" s="68"/>
      <c r="J18" s="72"/>
      <c r="K18" s="13"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2</v>
      </c>
      <c r="G20" s="8"/>
      <c r="H20" s="15">
        <v>1</v>
      </c>
      <c r="I20" s="15" t="s">
        <v>29</v>
      </c>
      <c r="J20" s="2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>
        <v>0</v>
      </c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4</v>
      </c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>
        <v>1</v>
      </c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>
        <v>3</v>
      </c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>
        <v>0</v>
      </c>
      <c r="G25" s="8"/>
      <c r="H25" s="15">
        <v>6</v>
      </c>
      <c r="I25" s="15" t="s">
        <v>34</v>
      </c>
      <c r="J25" s="2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1</v>
      </c>
      <c r="G26" s="8"/>
      <c r="H26" s="15">
        <v>7</v>
      </c>
      <c r="I26" s="15" t="s">
        <v>35</v>
      </c>
      <c r="J26" s="2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>
        <v>1</v>
      </c>
      <c r="G27" s="8"/>
      <c r="H27" s="15">
        <v>8</v>
      </c>
      <c r="I27" s="15" t="s">
        <v>37</v>
      </c>
      <c r="J27" s="2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12</v>
      </c>
      <c r="E28" s="8"/>
      <c r="F28" s="8"/>
      <c r="G28" s="8"/>
      <c r="H28" s="8"/>
      <c r="I28" s="47" t="str">
        <f>IF(K28&gt;(K18*3),"errore","ok")</f>
        <v>ok</v>
      </c>
      <c r="J28" s="30">
        <f>SUM(J20:J27)</f>
        <v>0</v>
      </c>
      <c r="K28" s="8">
        <f>SUM(K20:K27)</f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33</v>
      </c>
      <c r="G32" s="8"/>
      <c r="H32" s="67"/>
      <c r="I32" s="70"/>
      <c r="K32" s="13">
        <v>3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17</v>
      </c>
      <c r="G34" s="8"/>
      <c r="H34" s="14">
        <v>1</v>
      </c>
      <c r="I34" s="15" t="s">
        <v>46</v>
      </c>
      <c r="J34" s="2" t="s">
        <v>25</v>
      </c>
      <c r="K34" s="3">
        <v>2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16</v>
      </c>
      <c r="G35" s="8"/>
      <c r="H35" s="16">
        <v>2</v>
      </c>
      <c r="I35" s="15" t="s">
        <v>47</v>
      </c>
      <c r="J35" s="2" t="s">
        <v>48</v>
      </c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>
        <v>1</v>
      </c>
      <c r="G36" s="8"/>
      <c r="H36" s="14">
        <v>3</v>
      </c>
      <c r="I36" s="15" t="s">
        <v>49</v>
      </c>
      <c r="J36" s="2" t="s">
        <v>50</v>
      </c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>
        <v>0</v>
      </c>
      <c r="G37" s="8"/>
      <c r="H37" s="14">
        <v>4</v>
      </c>
      <c r="I37" s="15" t="s">
        <v>51</v>
      </c>
      <c r="J37" s="2" t="s">
        <v>52</v>
      </c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>
        <v>5</v>
      </c>
      <c r="G38" s="8"/>
      <c r="H38" s="14">
        <v>5</v>
      </c>
      <c r="I38" s="15" t="s">
        <v>27</v>
      </c>
      <c r="J38" s="2" t="s">
        <v>53</v>
      </c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>
        <v>0</v>
      </c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>
        <v>1</v>
      </c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>
        <v>1</v>
      </c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30" customHeight="1">
      <c r="A42" s="8"/>
      <c r="B42" s="8"/>
      <c r="C42" s="47" t="str">
        <f>IF(D42&gt;(D32*3),"errore","ok")</f>
        <v>ok</v>
      </c>
      <c r="D42" s="30">
        <f>SUM(D34:D41)</f>
        <v>41</v>
      </c>
      <c r="E42" s="8"/>
      <c r="F42" s="8"/>
      <c r="G42" s="8"/>
      <c r="H42" s="8"/>
      <c r="I42" s="47" t="str">
        <f>IF(K42&gt;(K32*3),"errore","ok")</f>
        <v>ok</v>
      </c>
      <c r="J42" s="30">
        <f>SUM(J34:J41)</f>
        <v>0</v>
      </c>
      <c r="K42" s="8">
        <f>SUM(K34:K41)</f>
        <v>2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154</v>
      </c>
      <c r="G44" s="8"/>
      <c r="H44" s="67"/>
      <c r="I44" s="68"/>
      <c r="J44" s="3"/>
      <c r="K44" s="13">
        <v>1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21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12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6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5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14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3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54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17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132</v>
      </c>
      <c r="E54" s="8"/>
      <c r="F54" s="8"/>
      <c r="G54" s="8"/>
      <c r="H54" s="8"/>
      <c r="I54" s="47" t="str">
        <f>IF(K54&gt;(K44*3),"errore","ok")</f>
        <v>ok</v>
      </c>
      <c r="J54" s="30">
        <f>SUM(J46:J53)</f>
        <v>0</v>
      </c>
      <c r="K54" s="8">
        <f>SUM(K46:K53)</f>
        <v>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21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133</v>
      </c>
      <c r="G58" s="8"/>
      <c r="H58" s="67"/>
      <c r="I58" s="68"/>
      <c r="K58" s="13">
        <v>66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19</v>
      </c>
      <c r="G60" s="8"/>
      <c r="H60" s="15">
        <v>1</v>
      </c>
      <c r="I60" s="15" t="s">
        <v>86</v>
      </c>
      <c r="J60" s="2" t="s">
        <v>6</v>
      </c>
      <c r="K60" s="3">
        <v>1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6</v>
      </c>
      <c r="G61" s="8"/>
      <c r="H61" s="15">
        <v>2</v>
      </c>
      <c r="I61" s="15" t="s">
        <v>87</v>
      </c>
      <c r="J61" s="2" t="s">
        <v>88</v>
      </c>
      <c r="K61" s="3">
        <v>0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3</v>
      </c>
      <c r="G62" s="8"/>
      <c r="H62" s="15">
        <v>3</v>
      </c>
      <c r="I62" s="15" t="s">
        <v>89</v>
      </c>
      <c r="J62" s="2" t="s">
        <v>69</v>
      </c>
      <c r="K62" s="3"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49</v>
      </c>
      <c r="G63" s="8"/>
      <c r="H63" s="15">
        <v>4</v>
      </c>
      <c r="I63" s="15" t="s">
        <v>90</v>
      </c>
      <c r="J63" s="2" t="s">
        <v>6</v>
      </c>
      <c r="K63" s="3">
        <v>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41</v>
      </c>
      <c r="G64" s="8"/>
      <c r="H64" s="15">
        <v>5</v>
      </c>
      <c r="I64" s="15" t="s">
        <v>91</v>
      </c>
      <c r="J64" s="2" t="s">
        <v>36</v>
      </c>
      <c r="K64" s="3">
        <v>5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0</v>
      </c>
      <c r="G65" s="8"/>
      <c r="H65" s="15">
        <v>6</v>
      </c>
      <c r="I65" s="15" t="s">
        <v>92</v>
      </c>
      <c r="J65" s="2" t="s">
        <v>93</v>
      </c>
      <c r="K65" s="3">
        <v>19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3</v>
      </c>
      <c r="G66" s="8"/>
      <c r="H66" s="15">
        <v>7</v>
      </c>
      <c r="I66" s="27" t="s">
        <v>94</v>
      </c>
      <c r="J66" s="2" t="s">
        <v>36</v>
      </c>
      <c r="K66" s="3">
        <v>23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3</v>
      </c>
      <c r="G67" s="8"/>
      <c r="H67" s="15">
        <v>8</v>
      </c>
      <c r="I67" s="15" t="s">
        <v>95</v>
      </c>
      <c r="J67" s="2" t="s">
        <v>15</v>
      </c>
      <c r="K67" s="3">
        <v>0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2.75" customHeight="1">
      <c r="A68" s="8"/>
      <c r="B68" s="8"/>
      <c r="C68" s="8"/>
      <c r="D68" s="8">
        <v>124</v>
      </c>
      <c r="G68" s="8"/>
      <c r="H68" s="8"/>
      <c r="I68" s="8"/>
      <c r="J68" s="8"/>
      <c r="K68" s="8">
        <v>48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N.2'!$D$7</f>
        <v>459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3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421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4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34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>
        <v>3</v>
      </c>
      <c r="G74" s="8"/>
      <c r="H74" s="8"/>
      <c r="I74" s="22" t="s">
        <v>149</v>
      </c>
      <c r="J74" s="6"/>
      <c r="K74" s="26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459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>
        <f>K69-K75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IF(D80&gt;(D70*3),"errore","ok")</f>
        <v>ok</v>
      </c>
      <c r="D80" s="30">
        <f>SUM(D72:D79)</f>
        <v>3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84">
      <selection activeCell="C76" sqref="C76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156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12</v>
      </c>
      <c r="G5" s="8"/>
      <c r="H5" s="67"/>
      <c r="I5" s="68"/>
      <c r="K5" s="13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9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/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>
        <v>1</v>
      </c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>
        <v>2</v>
      </c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/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/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>
        <v>1</v>
      </c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/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13</v>
      </c>
      <c r="E15" s="8"/>
      <c r="F15" s="8"/>
      <c r="G15" s="8"/>
      <c r="H15" s="8"/>
      <c r="I15" s="47" t="str">
        <f>IF(K15&gt;(K5*3),"errore","ok")</f>
        <v>ok</v>
      </c>
      <c r="J15" s="30">
        <f>SUM(J7:J14)</f>
        <v>0</v>
      </c>
      <c r="K15" s="8">
        <f>SUM(K7:K14)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18</v>
      </c>
      <c r="G18" s="8"/>
      <c r="H18" s="67"/>
      <c r="I18" s="68"/>
      <c r="J18" s="72"/>
      <c r="K18" s="13">
        <v>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6</v>
      </c>
      <c r="G20" s="8"/>
      <c r="H20" s="15">
        <v>1</v>
      </c>
      <c r="I20" s="15" t="s">
        <v>29</v>
      </c>
      <c r="J20" s="2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/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3</v>
      </c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>
        <v>2</v>
      </c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/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>
        <v>1</v>
      </c>
      <c r="G25" s="8"/>
      <c r="H25" s="15">
        <v>6</v>
      </c>
      <c r="I25" s="15" t="s">
        <v>34</v>
      </c>
      <c r="J25" s="2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6</v>
      </c>
      <c r="G26" s="8"/>
      <c r="H26" s="15">
        <v>7</v>
      </c>
      <c r="I26" s="15" t="s">
        <v>35</v>
      </c>
      <c r="J26" s="2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>
        <v>4</v>
      </c>
      <c r="G27" s="8"/>
      <c r="H27" s="15">
        <v>8</v>
      </c>
      <c r="I27" s="15" t="s">
        <v>37</v>
      </c>
      <c r="J27" s="2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22</v>
      </c>
      <c r="E28" s="8"/>
      <c r="F28" s="8"/>
      <c r="G28" s="8"/>
      <c r="H28" s="8"/>
      <c r="I28" s="47" t="str">
        <f>IF(K28&gt;(K18*3),"errore","ok")</f>
        <v>ok</v>
      </c>
      <c r="J28" s="30">
        <f>SUM(J20:J27)</f>
        <v>0</v>
      </c>
      <c r="K28" s="8">
        <f>SUM(K20:K27)</f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2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45</v>
      </c>
      <c r="G32" s="8"/>
      <c r="H32" s="67"/>
      <c r="I32" s="70"/>
      <c r="K32" s="13">
        <v>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15</v>
      </c>
      <c r="G34" s="8"/>
      <c r="H34" s="14">
        <v>1</v>
      </c>
      <c r="I34" s="15" t="s">
        <v>46</v>
      </c>
      <c r="J34" s="2" t="s">
        <v>25</v>
      </c>
      <c r="K34" s="3">
        <v>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21</v>
      </c>
      <c r="G35" s="8"/>
      <c r="H35" s="16">
        <v>2</v>
      </c>
      <c r="I35" s="15" t="s">
        <v>47</v>
      </c>
      <c r="J35" s="2" t="s">
        <v>48</v>
      </c>
      <c r="K35" s="3">
        <v>1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>
        <v>4</v>
      </c>
      <c r="G36" s="8"/>
      <c r="H36" s="14">
        <v>3</v>
      </c>
      <c r="I36" s="15" t="s">
        <v>49</v>
      </c>
      <c r="J36" s="2" t="s">
        <v>50</v>
      </c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>
        <v>0</v>
      </c>
      <c r="G37" s="8"/>
      <c r="H37" s="14">
        <v>4</v>
      </c>
      <c r="I37" s="15" t="s">
        <v>51</v>
      </c>
      <c r="J37" s="2" t="s">
        <v>52</v>
      </c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>
        <v>0</v>
      </c>
      <c r="G38" s="8"/>
      <c r="H38" s="14">
        <v>5</v>
      </c>
      <c r="I38" s="15" t="s">
        <v>27</v>
      </c>
      <c r="J38" s="2" t="s">
        <v>53</v>
      </c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>
        <v>0</v>
      </c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>
        <v>5</v>
      </c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>
        <v>2</v>
      </c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34.5" customHeight="1">
      <c r="A42" s="8"/>
      <c r="B42" s="8"/>
      <c r="C42" s="47" t="str">
        <f>IF(D42&gt;(D32*3),"errore","ok")</f>
        <v>ok</v>
      </c>
      <c r="D42" s="30">
        <f>SUM(D34:D41)</f>
        <v>47</v>
      </c>
      <c r="E42" s="8"/>
      <c r="F42" s="8"/>
      <c r="G42" s="8"/>
      <c r="H42" s="8"/>
      <c r="I42" s="47" t="str">
        <f>IF(K42&gt;(K32*3),"errore","ok")</f>
        <v>ok</v>
      </c>
      <c r="J42" s="30">
        <f>SUM(J34:J41)</f>
        <v>0</v>
      </c>
      <c r="K42" s="8">
        <f>SUM(K34:K41)</f>
        <v>6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176</v>
      </c>
      <c r="G44" s="8"/>
      <c r="H44" s="67"/>
      <c r="I44" s="68"/>
      <c r="J44" s="3"/>
      <c r="K44" s="13">
        <v>1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15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14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5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8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8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3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41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5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99</v>
      </c>
      <c r="E54" s="8"/>
      <c r="F54" s="8"/>
      <c r="G54" s="8"/>
      <c r="H54" s="8"/>
      <c r="I54" s="47" t="str">
        <f>IF(K54&gt;(K44*3),"errore","ok")</f>
        <v>ok</v>
      </c>
      <c r="J54" s="30">
        <f>SUM(J46:J53)</f>
        <v>0</v>
      </c>
      <c r="K54" s="8">
        <f>SUM(K46:K53)</f>
        <v>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39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184</v>
      </c>
      <c r="G58" s="8"/>
      <c r="H58" s="67"/>
      <c r="I58" s="68"/>
      <c r="K58" s="13">
        <v>104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24</v>
      </c>
      <c r="G60" s="8"/>
      <c r="H60" s="15">
        <v>1</v>
      </c>
      <c r="I60" s="15" t="s">
        <v>86</v>
      </c>
      <c r="J60" s="2" t="s">
        <v>6</v>
      </c>
      <c r="K60" s="3">
        <v>6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7</v>
      </c>
      <c r="G61" s="8"/>
      <c r="H61" s="15">
        <v>2</v>
      </c>
      <c r="I61" s="15" t="s">
        <v>87</v>
      </c>
      <c r="J61" s="2" t="s">
        <v>88</v>
      </c>
      <c r="K61" s="3">
        <v>2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12</v>
      </c>
      <c r="G62" s="8"/>
      <c r="H62" s="15">
        <v>3</v>
      </c>
      <c r="I62" s="15" t="s">
        <v>89</v>
      </c>
      <c r="J62" s="2" t="s">
        <v>69</v>
      </c>
      <c r="K62" s="3">
        <v>2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68</v>
      </c>
      <c r="G63" s="8"/>
      <c r="H63" s="15">
        <v>4</v>
      </c>
      <c r="I63" s="15" t="s">
        <v>90</v>
      </c>
      <c r="J63" s="2" t="s">
        <v>6</v>
      </c>
      <c r="K63" s="3">
        <v>3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40</v>
      </c>
      <c r="G64" s="8"/>
      <c r="H64" s="15">
        <v>5</v>
      </c>
      <c r="I64" s="15" t="s">
        <v>91</v>
      </c>
      <c r="J64" s="2" t="s">
        <v>36</v>
      </c>
      <c r="K64" s="3">
        <v>3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4</v>
      </c>
      <c r="G65" s="8"/>
      <c r="H65" s="15">
        <v>6</v>
      </c>
      <c r="I65" s="15" t="s">
        <v>92</v>
      </c>
      <c r="J65" s="2" t="s">
        <v>93</v>
      </c>
      <c r="K65" s="3">
        <v>18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11</v>
      </c>
      <c r="G66" s="8"/>
      <c r="H66" s="15">
        <v>7</v>
      </c>
      <c r="I66" s="27" t="s">
        <v>94</v>
      </c>
      <c r="J66" s="2" t="s">
        <v>36</v>
      </c>
      <c r="K66" s="3">
        <v>33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3</v>
      </c>
      <c r="G67" s="8"/>
      <c r="H67" s="15">
        <v>8</v>
      </c>
      <c r="I67" s="15" t="s">
        <v>95</v>
      </c>
      <c r="J67" s="2" t="s">
        <v>15</v>
      </c>
      <c r="K67" s="3">
        <v>5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30" customHeight="1">
      <c r="A68" s="8"/>
      <c r="B68" s="8"/>
      <c r="C68" s="47" t="str">
        <f>IF(D68&gt;(D58*3),"errore","ok")</f>
        <v>ok</v>
      </c>
      <c r="D68" s="30">
        <f>SUM(D60:D67)</f>
        <v>169</v>
      </c>
      <c r="E68" s="8"/>
      <c r="F68" s="8"/>
      <c r="G68" s="8"/>
      <c r="H68" s="8"/>
      <c r="I68" s="47" t="str">
        <f>IF(K68&gt;(K58*3),"errore","ok")</f>
        <v>ok</v>
      </c>
      <c r="J68" s="30">
        <f>SUM(J60:J67)</f>
        <v>0</v>
      </c>
      <c r="K68" s="8">
        <f>SUM(K60:K67)</f>
        <v>72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N.2'!$D$8</f>
        <v>582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550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7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25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/>
      <c r="G74" s="8"/>
      <c r="H74" s="8"/>
      <c r="I74" s="22" t="s">
        <v>149</v>
      </c>
      <c r="J74" s="6"/>
      <c r="K74" s="26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582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>
        <f>K69-K75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IF(D80&gt;(D70*3),"errore","ok")</f>
        <v>ok</v>
      </c>
      <c r="D80" s="30">
        <f>SUM(D72:D79)</f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70">
      <selection activeCell="K72" sqref="K72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132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9</v>
      </c>
      <c r="G5" s="8"/>
      <c r="H5" s="67"/>
      <c r="I5" s="68"/>
      <c r="K5" s="13">
        <v>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1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/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>
        <v>1</v>
      </c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/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/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/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/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/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2</v>
      </c>
      <c r="E15" s="8"/>
      <c r="F15" s="8"/>
      <c r="G15" s="8"/>
      <c r="H15" s="8"/>
      <c r="I15" s="47" t="str">
        <f>IF(K15&gt;(K5*3),"errore","ok")</f>
        <v>ok</v>
      </c>
      <c r="J15" s="30">
        <f>SUM(J7:J14)</f>
        <v>0</v>
      </c>
      <c r="K15" s="8">
        <f>SUM(K7:K14)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9</v>
      </c>
      <c r="G18" s="8"/>
      <c r="H18" s="67"/>
      <c r="I18" s="68"/>
      <c r="J18" s="72"/>
      <c r="K18" s="13">
        <v>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1</v>
      </c>
      <c r="G20" s="8"/>
      <c r="H20" s="15">
        <v>1</v>
      </c>
      <c r="I20" s="15" t="s">
        <v>29</v>
      </c>
      <c r="J20" s="2"/>
      <c r="K20" s="3">
        <v>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>
        <v>0</v>
      </c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2</v>
      </c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>
        <v>0</v>
      </c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>
        <v>0</v>
      </c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>
        <v>0</v>
      </c>
      <c r="G25" s="8"/>
      <c r="H25" s="15">
        <v>6</v>
      </c>
      <c r="I25" s="15" t="s">
        <v>34</v>
      </c>
      <c r="J25" s="2"/>
      <c r="K25" s="3">
        <v>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2</v>
      </c>
      <c r="G26" s="8"/>
      <c r="H26" s="15">
        <v>7</v>
      </c>
      <c r="I26" s="15" t="s">
        <v>35</v>
      </c>
      <c r="J26" s="2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/>
      <c r="G27" s="8"/>
      <c r="H27" s="15">
        <v>8</v>
      </c>
      <c r="I27" s="15" t="s">
        <v>37</v>
      </c>
      <c r="J27" s="2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5</v>
      </c>
      <c r="E28" s="8"/>
      <c r="F28" s="8"/>
      <c r="G28" s="8"/>
      <c r="H28" s="8"/>
      <c r="I28" s="47" t="str">
        <f>IF(K28&gt;(K18*3),"errore","ok")</f>
        <v>ok</v>
      </c>
      <c r="J28" s="30">
        <f>SUM(J20:J27)</f>
        <v>0</v>
      </c>
      <c r="K28" s="8">
        <f>SUM(K20:K27)</f>
        <v>2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56</v>
      </c>
      <c r="G32" s="8"/>
      <c r="H32" s="67"/>
      <c r="I32" s="70"/>
      <c r="K32" s="13">
        <v>1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21</v>
      </c>
      <c r="G34" s="8"/>
      <c r="H34" s="14">
        <v>1</v>
      </c>
      <c r="I34" s="15" t="s">
        <v>46</v>
      </c>
      <c r="J34" s="2" t="s">
        <v>25</v>
      </c>
      <c r="K34" s="3">
        <v>1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27</v>
      </c>
      <c r="G35" s="8"/>
      <c r="H35" s="16">
        <v>2</v>
      </c>
      <c r="I35" s="15" t="s">
        <v>47</v>
      </c>
      <c r="J35" s="2" t="s">
        <v>48</v>
      </c>
      <c r="K35" s="3">
        <v>1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>
        <v>8</v>
      </c>
      <c r="G36" s="8"/>
      <c r="H36" s="14">
        <v>3</v>
      </c>
      <c r="I36" s="15" t="s">
        <v>49</v>
      </c>
      <c r="J36" s="2" t="s">
        <v>50</v>
      </c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>
        <v>0</v>
      </c>
      <c r="G37" s="8"/>
      <c r="H37" s="14">
        <v>4</v>
      </c>
      <c r="I37" s="15" t="s">
        <v>51</v>
      </c>
      <c r="J37" s="2" t="s">
        <v>52</v>
      </c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>
        <v>4</v>
      </c>
      <c r="G38" s="8"/>
      <c r="H38" s="14">
        <v>5</v>
      </c>
      <c r="I38" s="15" t="s">
        <v>27</v>
      </c>
      <c r="J38" s="2" t="s">
        <v>53</v>
      </c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>
        <v>0</v>
      </c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>
        <v>5</v>
      </c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>
        <v>2</v>
      </c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26.25" customHeight="1">
      <c r="A42" s="8"/>
      <c r="B42" s="8"/>
      <c r="C42" s="47" t="str">
        <f>IF(D42&gt;(D32*3),"errore","ok")</f>
        <v>ok</v>
      </c>
      <c r="D42" s="30">
        <f>SUM(D34:D41)</f>
        <v>67</v>
      </c>
      <c r="E42" s="8"/>
      <c r="F42" s="8"/>
      <c r="G42" s="8"/>
      <c r="H42" s="8"/>
      <c r="I42" s="47" t="str">
        <f>IF(K42&gt;(K32*3),"errore","ok")</f>
        <v>ok</v>
      </c>
      <c r="J42" s="30">
        <f>SUM(J34:J41)</f>
        <v>0</v>
      </c>
      <c r="K42" s="8">
        <f>SUM(K34:K41)</f>
        <v>2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137</v>
      </c>
      <c r="G44" s="8"/>
      <c r="H44" s="67"/>
      <c r="I44" s="68"/>
      <c r="J44" s="3"/>
      <c r="K44" s="13">
        <v>2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18</v>
      </c>
      <c r="G46" s="8"/>
      <c r="H46" s="14">
        <v>1</v>
      </c>
      <c r="I46" s="15" t="s">
        <v>68</v>
      </c>
      <c r="J46" s="2"/>
      <c r="K46" s="3">
        <v>2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15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6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1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11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3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31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7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92</v>
      </c>
      <c r="E54" s="8"/>
      <c r="F54" s="8"/>
      <c r="G54" s="8"/>
      <c r="H54" s="8"/>
      <c r="I54" s="47" t="str">
        <f>IF(K54&gt;(K44*3),"errore","ok")</f>
        <v>ok</v>
      </c>
      <c r="J54" s="30">
        <f>SUM(J46:J53)</f>
        <v>0</v>
      </c>
      <c r="K54" s="8">
        <f>SUM(K46:K53)</f>
        <v>2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21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155</v>
      </c>
      <c r="G58" s="8"/>
      <c r="H58" s="67"/>
      <c r="I58" s="68"/>
      <c r="K58" s="13">
        <v>120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44</v>
      </c>
      <c r="G60" s="8"/>
      <c r="H60" s="15">
        <v>1</v>
      </c>
      <c r="I60" s="15" t="s">
        <v>86</v>
      </c>
      <c r="J60" s="2" t="s">
        <v>6</v>
      </c>
      <c r="K60" s="3">
        <v>5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9</v>
      </c>
      <c r="G61" s="8"/>
      <c r="H61" s="15">
        <v>2</v>
      </c>
      <c r="I61" s="15" t="s">
        <v>87</v>
      </c>
      <c r="J61" s="2" t="s">
        <v>88</v>
      </c>
      <c r="K61" s="3">
        <v>0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16</v>
      </c>
      <c r="G62" s="8"/>
      <c r="H62" s="15">
        <v>3</v>
      </c>
      <c r="I62" s="15" t="s">
        <v>89</v>
      </c>
      <c r="J62" s="2" t="s">
        <v>69</v>
      </c>
      <c r="K62" s="3">
        <v>2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60</v>
      </c>
      <c r="G63" s="8"/>
      <c r="H63" s="15">
        <v>4</v>
      </c>
      <c r="I63" s="15" t="s">
        <v>90</v>
      </c>
      <c r="J63" s="2" t="s">
        <v>6</v>
      </c>
      <c r="K63" s="3">
        <v>1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44</v>
      </c>
      <c r="G64" s="8"/>
      <c r="H64" s="15">
        <v>5</v>
      </c>
      <c r="I64" s="15" t="s">
        <v>91</v>
      </c>
      <c r="J64" s="2" t="s">
        <v>36</v>
      </c>
      <c r="K64" s="3">
        <v>4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4</v>
      </c>
      <c r="G65" s="8"/>
      <c r="H65" s="15">
        <v>6</v>
      </c>
      <c r="I65" s="15" t="s">
        <v>92</v>
      </c>
      <c r="J65" s="2" t="s">
        <v>93</v>
      </c>
      <c r="K65" s="3">
        <v>17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7</v>
      </c>
      <c r="G66" s="8"/>
      <c r="H66" s="15">
        <v>7</v>
      </c>
      <c r="I66" s="27" t="s">
        <v>94</v>
      </c>
      <c r="J66" s="2" t="s">
        <v>36</v>
      </c>
      <c r="K66" s="3">
        <v>57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4</v>
      </c>
      <c r="G67" s="8"/>
      <c r="H67" s="15">
        <v>8</v>
      </c>
      <c r="I67" s="15" t="s">
        <v>95</v>
      </c>
      <c r="J67" s="2" t="s">
        <v>15</v>
      </c>
      <c r="K67" s="3">
        <v>5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32.25" customHeight="1">
      <c r="A68" s="8"/>
      <c r="B68" s="8"/>
      <c r="C68" s="47" t="str">
        <f>IF(D68&gt;(D58*3),"errore","ok")</f>
        <v>ok</v>
      </c>
      <c r="D68" s="30">
        <f>SUM(D60:D67)</f>
        <v>188</v>
      </c>
      <c r="E68" s="8"/>
      <c r="F68" s="8"/>
      <c r="G68" s="8"/>
      <c r="H68" s="8"/>
      <c r="I68" s="47" t="str">
        <f>IF(K68&gt;(K58*3),"errore","ok")</f>
        <v>ok</v>
      </c>
      <c r="J68" s="30">
        <f>SUM(J60:J67)</f>
        <v>0</v>
      </c>
      <c r="K68" s="8">
        <f>SUM(K60:K67)</f>
        <v>91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N.2'!$D$9</f>
        <v>521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496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3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22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/>
      <c r="G74" s="8"/>
      <c r="H74" s="8"/>
      <c r="I74" s="22" t="s">
        <v>149</v>
      </c>
      <c r="J74" s="6"/>
      <c r="K74" s="26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521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>
        <f>K69-K75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IF(D80&gt;(D70*3),"errore","ok")</f>
        <v>ok</v>
      </c>
      <c r="D80" s="30">
        <f>SUM(D72:D79)</f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70">
      <selection activeCell="K74" sqref="K74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131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7</v>
      </c>
      <c r="G5" s="8"/>
      <c r="H5" s="67"/>
      <c r="I5" s="68"/>
      <c r="K5" s="13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2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>
        <v>0</v>
      </c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>
        <v>1</v>
      </c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/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/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/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>
        <v>1</v>
      </c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/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4</v>
      </c>
      <c r="E15" s="8"/>
      <c r="F15" s="8"/>
      <c r="G15" s="8"/>
      <c r="H15" s="8"/>
      <c r="I15" s="47" t="str">
        <f>IF(K15&gt;(K5*3),"errore","ok")</f>
        <v>ok</v>
      </c>
      <c r="J15" s="30">
        <f>SUM(J7:J14)</f>
        <v>0</v>
      </c>
      <c r="K15" s="8">
        <f>SUM(K7:K14)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9</v>
      </c>
      <c r="G18" s="8"/>
      <c r="H18" s="67"/>
      <c r="I18" s="68"/>
      <c r="J18" s="72"/>
      <c r="K18" s="13">
        <v>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3</v>
      </c>
      <c r="G20" s="8"/>
      <c r="H20" s="15">
        <v>1</v>
      </c>
      <c r="I20" s="15" t="s">
        <v>29</v>
      </c>
      <c r="J20" s="2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>
        <v>0</v>
      </c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3</v>
      </c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>
        <v>3</v>
      </c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/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/>
      <c r="G25" s="8"/>
      <c r="H25" s="15">
        <v>6</v>
      </c>
      <c r="I25" s="15" t="s">
        <v>34</v>
      </c>
      <c r="J25" s="2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/>
      <c r="G26" s="8"/>
      <c r="H26" s="15">
        <v>7</v>
      </c>
      <c r="I26" s="15" t="s">
        <v>35</v>
      </c>
      <c r="J26" s="2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/>
      <c r="G27" s="8"/>
      <c r="H27" s="15">
        <v>8</v>
      </c>
      <c r="I27" s="15" t="s">
        <v>37</v>
      </c>
      <c r="J27" s="2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9</v>
      </c>
      <c r="E28" s="8"/>
      <c r="F28" s="8"/>
      <c r="G28" s="8"/>
      <c r="H28" s="8"/>
      <c r="I28" s="47" t="str">
        <f>IF(K28&gt;(K18*3),"errore","ok")</f>
        <v>ok</v>
      </c>
      <c r="J28" s="30">
        <f>SUM(J20:J27)</f>
        <v>0</v>
      </c>
      <c r="K28" s="8">
        <f>SUM(K20:K27)</f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41</v>
      </c>
      <c r="G32" s="8"/>
      <c r="H32" s="67"/>
      <c r="I32" s="70"/>
      <c r="K32" s="13">
        <v>4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13</v>
      </c>
      <c r="G34" s="8"/>
      <c r="H34" s="14">
        <v>1</v>
      </c>
      <c r="I34" s="15" t="s">
        <v>46</v>
      </c>
      <c r="J34" s="2" t="s">
        <v>25</v>
      </c>
      <c r="K34" s="3">
        <v>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18</v>
      </c>
      <c r="G35" s="8"/>
      <c r="H35" s="16">
        <v>2</v>
      </c>
      <c r="I35" s="15" t="s">
        <v>47</v>
      </c>
      <c r="J35" s="2" t="s">
        <v>48</v>
      </c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>
        <v>11</v>
      </c>
      <c r="G36" s="8"/>
      <c r="H36" s="14">
        <v>3</v>
      </c>
      <c r="I36" s="15" t="s">
        <v>49</v>
      </c>
      <c r="J36" s="2" t="s">
        <v>50</v>
      </c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>
        <v>0</v>
      </c>
      <c r="G37" s="8"/>
      <c r="H37" s="14">
        <v>4</v>
      </c>
      <c r="I37" s="15" t="s">
        <v>51</v>
      </c>
      <c r="J37" s="2" t="s">
        <v>52</v>
      </c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>
        <v>2</v>
      </c>
      <c r="G38" s="8"/>
      <c r="H38" s="14">
        <v>5</v>
      </c>
      <c r="I38" s="15" t="s">
        <v>27</v>
      </c>
      <c r="J38" s="2" t="s">
        <v>53</v>
      </c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>
        <v>0</v>
      </c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>
        <v>6</v>
      </c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>
        <v>0</v>
      </c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29.25" customHeight="1">
      <c r="A42" s="8"/>
      <c r="B42" s="8"/>
      <c r="C42" s="47" t="str">
        <f>IF(D42&gt;(D32*3),"errore","ok")</f>
        <v>ok</v>
      </c>
      <c r="D42" s="30">
        <f>SUM(D34:D41)</f>
        <v>50</v>
      </c>
      <c r="E42" s="8"/>
      <c r="F42" s="8"/>
      <c r="G42" s="8"/>
      <c r="H42" s="8"/>
      <c r="I42" s="47" t="str">
        <f>IF(K42&gt;(K32*3),"errore","ok")</f>
        <v>ok</v>
      </c>
      <c r="J42" s="30">
        <f>SUM(J34:J41)</f>
        <v>0</v>
      </c>
      <c r="K42" s="8">
        <f>SUM(K34:K41)</f>
        <v>4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120</v>
      </c>
      <c r="G44" s="8"/>
      <c r="H44" s="67"/>
      <c r="I44" s="68"/>
      <c r="J44" s="3"/>
      <c r="K44" s="13">
        <v>1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14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10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2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4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3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2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40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8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83</v>
      </c>
      <c r="E54" s="8"/>
      <c r="F54" s="8"/>
      <c r="G54" s="8"/>
      <c r="H54" s="8"/>
      <c r="I54" s="47" t="str">
        <f>IF(K54&gt;(K44*3),"errore","ok")</f>
        <v>ok</v>
      </c>
      <c r="J54" s="30">
        <f>SUM(J46:J53)</f>
        <v>0</v>
      </c>
      <c r="K54" s="8">
        <f>SUM(K46:K53)</f>
        <v>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21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103</v>
      </c>
      <c r="G58" s="8"/>
      <c r="H58" s="67"/>
      <c r="I58" s="68"/>
      <c r="K58" s="13">
        <v>135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11</v>
      </c>
      <c r="G60" s="8"/>
      <c r="H60" s="15">
        <v>1</v>
      </c>
      <c r="I60" s="15" t="s">
        <v>86</v>
      </c>
      <c r="J60" s="2" t="s">
        <v>6</v>
      </c>
      <c r="K60" s="3">
        <v>9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10</v>
      </c>
      <c r="G61" s="8"/>
      <c r="H61" s="15">
        <v>2</v>
      </c>
      <c r="I61" s="15" t="s">
        <v>87</v>
      </c>
      <c r="J61" s="2" t="s">
        <v>88</v>
      </c>
      <c r="K61" s="3">
        <v>5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4</v>
      </c>
      <c r="G62" s="8"/>
      <c r="H62" s="15">
        <v>3</v>
      </c>
      <c r="I62" s="15" t="s">
        <v>89</v>
      </c>
      <c r="J62" s="2" t="s">
        <v>69</v>
      </c>
      <c r="K62" s="3"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34</v>
      </c>
      <c r="G63" s="8"/>
      <c r="H63" s="15">
        <v>4</v>
      </c>
      <c r="I63" s="15" t="s">
        <v>90</v>
      </c>
      <c r="J63" s="2" t="s">
        <v>6</v>
      </c>
      <c r="K63" s="3">
        <v>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27</v>
      </c>
      <c r="G64" s="8"/>
      <c r="H64" s="15">
        <v>5</v>
      </c>
      <c r="I64" s="15" t="s">
        <v>91</v>
      </c>
      <c r="J64" s="2" t="s">
        <v>36</v>
      </c>
      <c r="K64" s="3">
        <v>2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0</v>
      </c>
      <c r="G65" s="8"/>
      <c r="H65" s="15">
        <v>6</v>
      </c>
      <c r="I65" s="15" t="s">
        <v>92</v>
      </c>
      <c r="J65" s="2" t="s">
        <v>93</v>
      </c>
      <c r="K65" s="3">
        <v>42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3</v>
      </c>
      <c r="G66" s="8"/>
      <c r="H66" s="15">
        <v>7</v>
      </c>
      <c r="I66" s="27" t="s">
        <v>94</v>
      </c>
      <c r="J66" s="2" t="s">
        <v>36</v>
      </c>
      <c r="K66" s="3">
        <v>42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1</v>
      </c>
      <c r="G67" s="8"/>
      <c r="H67" s="15">
        <v>8</v>
      </c>
      <c r="I67" s="15" t="s">
        <v>95</v>
      </c>
      <c r="J67" s="2" t="s">
        <v>15</v>
      </c>
      <c r="K67" s="3">
        <v>7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34.5" customHeight="1">
      <c r="A68" s="8"/>
      <c r="B68" s="8"/>
      <c r="C68" s="47" t="str">
        <f>IF(D68&gt;(D58*3),"errore","ok")</f>
        <v>ok</v>
      </c>
      <c r="D68" s="30">
        <f>SUM(D60:D67)</f>
        <v>90</v>
      </c>
      <c r="E68" s="8"/>
      <c r="F68" s="8"/>
      <c r="G68" s="8"/>
      <c r="H68" s="8"/>
      <c r="I68" s="47" t="str">
        <f>IF(K68&gt;(K58*3),"errore","ok")</f>
        <v>ok</v>
      </c>
      <c r="J68" s="30">
        <f>SUM(J60:J67)</f>
        <v>0</v>
      </c>
      <c r="K68" s="8">
        <f>SUM(K60:K67)</f>
        <v>107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N.2'!$D$10</f>
        <v>444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423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20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/>
      <c r="G74" s="8"/>
      <c r="H74" s="8"/>
      <c r="I74" s="22" t="s">
        <v>149</v>
      </c>
      <c r="J74" s="6"/>
      <c r="K74" s="26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444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>
        <f>K69-K75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IF(D80&gt;(D70*3),"errore","ok")</f>
        <v>ok</v>
      </c>
      <c r="D80" s="30">
        <f>SUM(D72:D79)</f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56">
      <selection activeCell="D71" sqref="D71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130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8</v>
      </c>
      <c r="G5" s="8"/>
      <c r="H5" s="67"/>
      <c r="I5" s="68"/>
      <c r="K5" s="13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5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/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/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/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/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/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/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/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IF(D15&gt;=(D5*3),"errore","ok")</f>
        <v>ok</v>
      </c>
      <c r="D15" s="30">
        <f>SUM(D7:D14)</f>
        <v>5</v>
      </c>
      <c r="E15" s="8"/>
      <c r="F15" s="8"/>
      <c r="G15" s="8"/>
      <c r="H15" s="8"/>
      <c r="I15" s="47" t="str">
        <f>IF(K15&gt;=(K5*3),"errore","ok")</f>
        <v>errore</v>
      </c>
      <c r="J15" s="30">
        <f>SUM(J7:J14)</f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20</v>
      </c>
      <c r="G18" s="8"/>
      <c r="H18" s="67"/>
      <c r="I18" s="68"/>
      <c r="J18" s="72"/>
      <c r="K18" s="13">
        <v>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5</v>
      </c>
      <c r="G20" s="8"/>
      <c r="H20" s="15">
        <v>1</v>
      </c>
      <c r="I20" s="15" t="s">
        <v>29</v>
      </c>
      <c r="J20" s="2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>
        <v>2</v>
      </c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2</v>
      </c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>
        <v>2</v>
      </c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>
        <v>4</v>
      </c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>
        <v>0</v>
      </c>
      <c r="G25" s="8"/>
      <c r="H25" s="15">
        <v>6</v>
      </c>
      <c r="I25" s="15" t="s">
        <v>34</v>
      </c>
      <c r="J25" s="2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5</v>
      </c>
      <c r="G26" s="8"/>
      <c r="H26" s="15">
        <v>7</v>
      </c>
      <c r="I26" s="15" t="s">
        <v>35</v>
      </c>
      <c r="J26" s="2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>
        <v>1</v>
      </c>
      <c r="G27" s="8"/>
      <c r="H27" s="15">
        <v>8</v>
      </c>
      <c r="I27" s="15" t="s">
        <v>37</v>
      </c>
      <c r="J27" s="2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IF(D28&gt;=(D18*3),"errore","ok")</f>
        <v>ok</v>
      </c>
      <c r="D28" s="30">
        <f>SUM(D20:D27)</f>
        <v>21</v>
      </c>
      <c r="E28" s="8"/>
      <c r="F28" s="8"/>
      <c r="G28" s="8"/>
      <c r="H28" s="8"/>
      <c r="I28" s="47" t="str">
        <f>IF(K28&gt;=(K18*3),"errore","ok")</f>
        <v>ok</v>
      </c>
      <c r="J28" s="30">
        <f>SUM(J20:J27)</f>
        <v>0</v>
      </c>
      <c r="K28" s="8">
        <f>SUM(K20:K27)</f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60</v>
      </c>
      <c r="G32" s="8"/>
      <c r="H32" s="67"/>
      <c r="I32" s="70"/>
      <c r="K32" s="13">
        <v>4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17</v>
      </c>
      <c r="G34" s="8"/>
      <c r="H34" s="14">
        <v>1</v>
      </c>
      <c r="I34" s="15" t="s">
        <v>46</v>
      </c>
      <c r="J34" s="2" t="s">
        <v>25</v>
      </c>
      <c r="K34" s="3">
        <v>2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23</v>
      </c>
      <c r="G35" s="8"/>
      <c r="H35" s="16">
        <v>2</v>
      </c>
      <c r="I35" s="15" t="s">
        <v>47</v>
      </c>
      <c r="J35" s="2" t="s">
        <v>48</v>
      </c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>
        <v>15</v>
      </c>
      <c r="G36" s="8"/>
      <c r="H36" s="14">
        <v>3</v>
      </c>
      <c r="I36" s="15" t="s">
        <v>49</v>
      </c>
      <c r="J36" s="2" t="s">
        <v>50</v>
      </c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>
        <v>2</v>
      </c>
      <c r="G37" s="8"/>
      <c r="H37" s="14">
        <v>4</v>
      </c>
      <c r="I37" s="15" t="s">
        <v>51</v>
      </c>
      <c r="J37" s="2" t="s">
        <v>52</v>
      </c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>
        <v>0</v>
      </c>
      <c r="G38" s="8"/>
      <c r="H38" s="14">
        <v>5</v>
      </c>
      <c r="I38" s="15" t="s">
        <v>27</v>
      </c>
      <c r="J38" s="2" t="s">
        <v>53</v>
      </c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>
        <v>0</v>
      </c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>
        <v>2</v>
      </c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>
        <v>0</v>
      </c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21" customHeight="1">
      <c r="A42" s="8"/>
      <c r="B42" s="8"/>
      <c r="C42" s="47" t="str">
        <f>IF(D42&gt;=(D32*3),"errore","ok")</f>
        <v>ok</v>
      </c>
      <c r="D42" s="30">
        <f>SUM(D34:D41)</f>
        <v>59</v>
      </c>
      <c r="E42" s="8"/>
      <c r="F42" s="8"/>
      <c r="G42" s="8"/>
      <c r="H42" s="8"/>
      <c r="I42" s="47" t="str">
        <f>IF(K42&gt;=(K32*3),"errore","ok")</f>
        <v>ok</v>
      </c>
      <c r="J42" s="30">
        <f>SUM(J34:J41)</f>
        <v>0</v>
      </c>
      <c r="K42" s="8">
        <f>SUM(K34:K41)</f>
        <v>2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142</v>
      </c>
      <c r="G44" s="8"/>
      <c r="H44" s="67"/>
      <c r="I44" s="68"/>
      <c r="J44" s="3"/>
      <c r="K44" s="13">
        <v>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18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12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7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8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1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2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45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7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IF(D54&gt;=(D44*3),"errore","ok")</f>
        <v>ok</v>
      </c>
      <c r="D54" s="30">
        <f>SUM(D46:D53)</f>
        <v>100</v>
      </c>
      <c r="E54" s="8"/>
      <c r="F54" s="8"/>
      <c r="G54" s="8"/>
      <c r="H54" s="8"/>
      <c r="I54" s="47" t="str">
        <f>IF(K54&gt;=(K44*3),"errore","ok")</f>
        <v>errore</v>
      </c>
      <c r="J54" s="30">
        <f>SUM(J46:J53)</f>
        <v>0</v>
      </c>
      <c r="K54" s="8">
        <f>SUM(K46:K53)</f>
        <v>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39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115</v>
      </c>
      <c r="G58" s="8"/>
      <c r="H58" s="67"/>
      <c r="I58" s="68"/>
      <c r="K58" s="13">
        <v>91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23</v>
      </c>
      <c r="G60" s="8"/>
      <c r="H60" s="15">
        <v>1</v>
      </c>
      <c r="I60" s="15" t="s">
        <v>86</v>
      </c>
      <c r="J60" s="2" t="s">
        <v>6</v>
      </c>
      <c r="K60" s="3">
        <v>8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7</v>
      </c>
      <c r="G61" s="8"/>
      <c r="H61" s="15">
        <v>2</v>
      </c>
      <c r="I61" s="15" t="s">
        <v>87</v>
      </c>
      <c r="J61" s="2" t="s">
        <v>88</v>
      </c>
      <c r="K61" s="3">
        <v>2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14</v>
      </c>
      <c r="G62" s="8"/>
      <c r="H62" s="15">
        <v>3</v>
      </c>
      <c r="I62" s="15" t="s">
        <v>89</v>
      </c>
      <c r="J62" s="2" t="s">
        <v>69</v>
      </c>
      <c r="K62" s="3"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44</v>
      </c>
      <c r="G63" s="8"/>
      <c r="H63" s="15">
        <v>4</v>
      </c>
      <c r="I63" s="15" t="s">
        <v>90</v>
      </c>
      <c r="J63" s="2" t="s">
        <v>6</v>
      </c>
      <c r="K63" s="3">
        <v>1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32</v>
      </c>
      <c r="G64" s="8"/>
      <c r="H64" s="15">
        <v>5</v>
      </c>
      <c r="I64" s="15" t="s">
        <v>91</v>
      </c>
      <c r="J64" s="2" t="s">
        <v>36</v>
      </c>
      <c r="K64" s="3">
        <v>3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3</v>
      </c>
      <c r="G65" s="8"/>
      <c r="H65" s="15">
        <v>6</v>
      </c>
      <c r="I65" s="15" t="s">
        <v>92</v>
      </c>
      <c r="J65" s="2" t="s">
        <v>93</v>
      </c>
      <c r="K65" s="3">
        <v>20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2</v>
      </c>
      <c r="G66" s="8"/>
      <c r="H66" s="15">
        <v>7</v>
      </c>
      <c r="I66" s="27" t="s">
        <v>94</v>
      </c>
      <c r="J66" s="2" t="s">
        <v>36</v>
      </c>
      <c r="K66" s="3">
        <v>28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1</v>
      </c>
      <c r="G67" s="8"/>
      <c r="H67" s="15">
        <v>8</v>
      </c>
      <c r="I67" s="15" t="s">
        <v>95</v>
      </c>
      <c r="J67" s="2" t="s">
        <v>15</v>
      </c>
      <c r="K67" s="3">
        <v>3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24" customHeight="1">
      <c r="A68" s="8"/>
      <c r="B68" s="8"/>
      <c r="C68" s="47" t="str">
        <f>IF(D68&gt;=(D58*3),"errore","ok")</f>
        <v>ok</v>
      </c>
      <c r="D68" s="30">
        <f>SUM(D60:D67)</f>
        <v>126</v>
      </c>
      <c r="E68" s="8"/>
      <c r="F68" s="8"/>
      <c r="G68" s="8"/>
      <c r="H68" s="8"/>
      <c r="I68" s="47" t="str">
        <f>IF(K68&gt;=(K58*3),"errore","ok")</f>
        <v>ok</v>
      </c>
      <c r="J68" s="30">
        <f>SUM(J60:J67)</f>
        <v>0</v>
      </c>
      <c r="K68" s="8">
        <f>SUM(K60:K67)</f>
        <v>65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N.2'!$D$11</f>
        <v>465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443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3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19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/>
      <c r="G74" s="8"/>
      <c r="H74" s="8"/>
      <c r="I74" s="22" t="s">
        <v>149</v>
      </c>
      <c r="J74" s="6"/>
      <c r="K74" s="26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465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>
        <f>K69-K75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IF(D80&gt;=(D70*3),"errore","ok")</f>
        <v>errore</v>
      </c>
      <c r="D80" s="30">
        <f>SUM(D72:D79)</f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H43:H44"/>
    <mergeCell ref="I43:I44"/>
    <mergeCell ref="B4:B5"/>
    <mergeCell ref="C4:C5"/>
    <mergeCell ref="H4:H5"/>
    <mergeCell ref="I4:I5"/>
    <mergeCell ref="B17:B18"/>
    <mergeCell ref="J17:J18"/>
    <mergeCell ref="B69:B70"/>
    <mergeCell ref="C69:C70"/>
    <mergeCell ref="C57:C58"/>
    <mergeCell ref="B57:B58"/>
    <mergeCell ref="H57:H58"/>
    <mergeCell ref="I57:I58"/>
    <mergeCell ref="I31:I32"/>
    <mergeCell ref="C43:C44"/>
    <mergeCell ref="B43:B44"/>
    <mergeCell ref="B31:B32"/>
    <mergeCell ref="C31:C32"/>
    <mergeCell ref="H31:H32"/>
    <mergeCell ref="C17:C18"/>
    <mergeCell ref="I17:I18"/>
    <mergeCell ref="H17:H18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54">
      <selection activeCell="I69" sqref="I69:K69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145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11</v>
      </c>
      <c r="G5" s="8"/>
      <c r="H5" s="67"/>
      <c r="I5" s="68"/>
      <c r="K5" s="13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11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9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>
        <v>0</v>
      </c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>
        <v>1</v>
      </c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/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/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/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/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/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10</v>
      </c>
      <c r="E15" s="8"/>
      <c r="F15" s="8"/>
      <c r="G15" s="8"/>
      <c r="H15" s="8"/>
      <c r="I15" s="47" t="str">
        <f>IF(K15&gt;(K5*3),"errore","ok")</f>
        <v>ok</v>
      </c>
      <c r="J15" s="30">
        <f>SUM(J7:J14)</f>
        <v>0</v>
      </c>
      <c r="K15" s="8">
        <f>SUM(K7:K14)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15</v>
      </c>
      <c r="G18" s="8"/>
      <c r="H18" s="67"/>
      <c r="I18" s="68"/>
      <c r="J18" s="72"/>
      <c r="K18" s="13">
        <v>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3</v>
      </c>
      <c r="G20" s="8"/>
      <c r="H20" s="15">
        <v>1</v>
      </c>
      <c r="I20" s="15" t="s">
        <v>29</v>
      </c>
      <c r="J20" s="2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>
        <v>1</v>
      </c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1</v>
      </c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/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>
        <v>3</v>
      </c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/>
      <c r="G25" s="8"/>
      <c r="H25" s="15">
        <v>6</v>
      </c>
      <c r="I25" s="15" t="s">
        <v>34</v>
      </c>
      <c r="J25" s="2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6</v>
      </c>
      <c r="G26" s="8"/>
      <c r="H26" s="15">
        <v>7</v>
      </c>
      <c r="I26" s="15" t="s">
        <v>35</v>
      </c>
      <c r="J26" s="2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>
        <v>5</v>
      </c>
      <c r="G27" s="8"/>
      <c r="H27" s="15">
        <v>8</v>
      </c>
      <c r="I27" s="15" t="s">
        <v>37</v>
      </c>
      <c r="J27" s="2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19</v>
      </c>
      <c r="E28" s="8"/>
      <c r="F28" s="8"/>
      <c r="G28" s="8"/>
      <c r="H28" s="8"/>
      <c r="I28" s="47" t="str">
        <f>IF(K28&gt;(K18*3),"errore","ok")</f>
        <v>ok</v>
      </c>
      <c r="J28" s="30">
        <f>SUM(J20:J27)</f>
        <v>0</v>
      </c>
      <c r="K28" s="8">
        <f>SUM(K20:K27)</f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26</v>
      </c>
      <c r="G32" s="8"/>
      <c r="H32" s="67"/>
      <c r="I32" s="70"/>
      <c r="K32" s="13">
        <v>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9</v>
      </c>
      <c r="G34" s="8"/>
      <c r="H34" s="14">
        <v>1</v>
      </c>
      <c r="I34" s="15" t="s">
        <v>46</v>
      </c>
      <c r="J34" s="2" t="s">
        <v>25</v>
      </c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13</v>
      </c>
      <c r="G35" s="8"/>
      <c r="H35" s="16">
        <v>2</v>
      </c>
      <c r="I35" s="15" t="s">
        <v>47</v>
      </c>
      <c r="J35" s="2" t="s">
        <v>48</v>
      </c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>
        <v>7</v>
      </c>
      <c r="G36" s="8"/>
      <c r="H36" s="14">
        <v>3</v>
      </c>
      <c r="I36" s="15" t="s">
        <v>49</v>
      </c>
      <c r="J36" s="2" t="s">
        <v>50</v>
      </c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>
        <v>0</v>
      </c>
      <c r="G37" s="8"/>
      <c r="H37" s="14">
        <v>4</v>
      </c>
      <c r="I37" s="15" t="s">
        <v>51</v>
      </c>
      <c r="J37" s="2" t="s">
        <v>52</v>
      </c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>
        <v>3</v>
      </c>
      <c r="G38" s="8"/>
      <c r="H38" s="14">
        <v>5</v>
      </c>
      <c r="I38" s="15" t="s">
        <v>27</v>
      </c>
      <c r="J38" s="2" t="s">
        <v>53</v>
      </c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>
        <v>0</v>
      </c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>
        <v>1</v>
      </c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>
        <v>1</v>
      </c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36.75" customHeight="1">
      <c r="A42" s="8"/>
      <c r="B42" s="8"/>
      <c r="C42" s="47" t="str">
        <f>IF(D42&gt;(D32*3),"errore","ok")</f>
        <v>ok</v>
      </c>
      <c r="D42" s="30">
        <f>SUM(D34:D41)</f>
        <v>34</v>
      </c>
      <c r="E42" s="8"/>
      <c r="F42" s="8"/>
      <c r="G42" s="8"/>
      <c r="H42" s="8"/>
      <c r="I42" s="47" t="str">
        <f>IF(K42&gt;(K32*3),"errore","ok")</f>
        <v>ok</v>
      </c>
      <c r="J42" s="30">
        <f>SUM(J34:J41)</f>
        <v>0</v>
      </c>
      <c r="K42" s="8">
        <f>SUM(K34:K41)</f>
        <v>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106</v>
      </c>
      <c r="G44" s="8"/>
      <c r="H44" s="67"/>
      <c r="I44" s="68"/>
      <c r="J44" s="3"/>
      <c r="K44" s="13">
        <v>1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9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9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5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4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8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2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30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5</v>
      </c>
      <c r="G53" s="8"/>
      <c r="H53" s="14">
        <v>8</v>
      </c>
      <c r="I53" s="15" t="s">
        <v>75</v>
      </c>
      <c r="J53" s="2"/>
      <c r="K53" s="3">
        <v>1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72</v>
      </c>
      <c r="E54" s="8"/>
      <c r="F54" s="8"/>
      <c r="G54" s="8"/>
      <c r="H54" s="8"/>
      <c r="I54" s="47" t="str">
        <f>IF(K54&gt;(K44*3),"errore","ok")</f>
        <v>ok</v>
      </c>
      <c r="J54" s="30">
        <f>SUM(J46:J53)</f>
        <v>0</v>
      </c>
      <c r="K54" s="8">
        <f>SUM(K46:K53)</f>
        <v>1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7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140</v>
      </c>
      <c r="G58" s="8"/>
      <c r="H58" s="67"/>
      <c r="I58" s="68"/>
      <c r="K58" s="13">
        <v>65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0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32</v>
      </c>
      <c r="G60" s="8"/>
      <c r="H60" s="15">
        <v>1</v>
      </c>
      <c r="I60" s="15" t="s">
        <v>86</v>
      </c>
      <c r="J60" s="2" t="s">
        <v>6</v>
      </c>
      <c r="K60" s="3">
        <v>4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15</v>
      </c>
      <c r="G61" s="8"/>
      <c r="H61" s="15">
        <v>2</v>
      </c>
      <c r="I61" s="15" t="s">
        <v>87</v>
      </c>
      <c r="J61" s="2" t="s">
        <v>88</v>
      </c>
      <c r="K61" s="3">
        <v>3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19</v>
      </c>
      <c r="G62" s="8"/>
      <c r="H62" s="15">
        <v>3</v>
      </c>
      <c r="I62" s="15" t="s">
        <v>89</v>
      </c>
      <c r="J62" s="2" t="s">
        <v>69</v>
      </c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47</v>
      </c>
      <c r="G63" s="8"/>
      <c r="H63" s="15">
        <v>4</v>
      </c>
      <c r="I63" s="15" t="s">
        <v>90</v>
      </c>
      <c r="J63" s="2" t="s">
        <v>6</v>
      </c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15</v>
      </c>
      <c r="G64" s="8"/>
      <c r="H64" s="15">
        <v>5</v>
      </c>
      <c r="I64" s="15" t="s">
        <v>91</v>
      </c>
      <c r="J64" s="2" t="s">
        <v>36</v>
      </c>
      <c r="K64" s="3">
        <v>3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3</v>
      </c>
      <c r="G65" s="8"/>
      <c r="H65" s="15">
        <v>6</v>
      </c>
      <c r="I65" s="15" t="s">
        <v>92</v>
      </c>
      <c r="J65" s="2" t="s">
        <v>93</v>
      </c>
      <c r="K65" s="3">
        <v>11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4</v>
      </c>
      <c r="G66" s="8"/>
      <c r="H66" s="15">
        <v>7</v>
      </c>
      <c r="I66" s="27" t="s">
        <v>94</v>
      </c>
      <c r="J66" s="2" t="s">
        <v>36</v>
      </c>
      <c r="K66" s="3">
        <v>20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4</v>
      </c>
      <c r="G67" s="8"/>
      <c r="H67" s="15">
        <v>8</v>
      </c>
      <c r="I67" s="15" t="s">
        <v>95</v>
      </c>
      <c r="J67" s="2" t="s">
        <v>15</v>
      </c>
      <c r="K67" s="3">
        <v>2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36.75" customHeight="1">
      <c r="A68" s="8"/>
      <c r="B68" s="8"/>
      <c r="C68" s="47" t="str">
        <f>IF(D68&gt;(D58*3),"errore","ok")</f>
        <v>ok</v>
      </c>
      <c r="D68" s="30">
        <f>SUM(D60:D67)</f>
        <v>139</v>
      </c>
      <c r="E68" s="8"/>
      <c r="F68" s="8"/>
      <c r="G68" s="8"/>
      <c r="H68" s="8"/>
      <c r="I68" s="47" t="str">
        <f>IF(K68&gt;(K58*3),"errore","ok")</f>
        <v>ok</v>
      </c>
      <c r="J68" s="30">
        <f>SUM(J60:J67)</f>
        <v>0</v>
      </c>
      <c r="K68" s="8">
        <f>SUM(K60:K67)</f>
        <v>43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N.2'!$D$12</f>
        <v>375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370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4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/>
      <c r="G74" s="8"/>
      <c r="H74" s="8"/>
      <c r="I74" s="22" t="s">
        <v>149</v>
      </c>
      <c r="J74" s="6"/>
      <c r="K74" s="26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375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>
        <f>K69-K75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IF(D80&gt;(D70*3),"errore","ok")</f>
        <v>ok</v>
      </c>
      <c r="D80" s="30">
        <f>SUM(D72:D79)</f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F140"/>
  <sheetViews>
    <sheetView workbookViewId="0" topLeftCell="A64">
      <selection activeCell="K77" sqref="K77"/>
    </sheetView>
  </sheetViews>
  <sheetFormatPr defaultColWidth="9.140625" defaultRowHeight="21" customHeight="1"/>
  <cols>
    <col min="2" max="2" width="15.28125" style="0" customWidth="1"/>
    <col min="3" max="3" width="39.140625" style="0" customWidth="1"/>
    <col min="4" max="4" width="10.8515625" style="0" customWidth="1"/>
    <col min="5" max="5" width="9.00390625" style="0" hidden="1" customWidth="1"/>
    <col min="6" max="6" width="9.140625" style="0" hidden="1" customWidth="1"/>
    <col min="7" max="7" width="8.8515625" style="0" customWidth="1"/>
    <col min="8" max="8" width="14.140625" style="0" customWidth="1"/>
    <col min="9" max="9" width="30.7109375" style="0" customWidth="1"/>
    <col min="10" max="10" width="21.421875" style="0" hidden="1" customWidth="1"/>
    <col min="11" max="11" width="12.7109375" style="0" customWidth="1"/>
  </cols>
  <sheetData>
    <row r="1" ht="0.75" customHeight="1"/>
    <row r="2" spans="1:32" ht="21" customHeight="1">
      <c r="A2" s="8"/>
      <c r="B2" s="7" t="s">
        <v>144</v>
      </c>
      <c r="C2" s="7" t="s">
        <v>128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4.75" customHeight="1">
      <c r="A3" s="8"/>
      <c r="B3" s="7" t="s">
        <v>111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>
      <c r="A4" s="8"/>
      <c r="B4" s="66" t="s">
        <v>127</v>
      </c>
      <c r="C4" s="68" t="s">
        <v>122</v>
      </c>
      <c r="D4" s="5" t="s">
        <v>151</v>
      </c>
      <c r="G4" s="8"/>
      <c r="H4" s="66" t="s">
        <v>114</v>
      </c>
      <c r="I4" s="68" t="s">
        <v>107</v>
      </c>
      <c r="K4" s="5" t="s">
        <v>151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>
      <c r="A5" s="8"/>
      <c r="B5" s="67"/>
      <c r="C5" s="68"/>
      <c r="D5" s="13">
        <v>14</v>
      </c>
      <c r="G5" s="8"/>
      <c r="H5" s="67"/>
      <c r="I5" s="68"/>
      <c r="K5" s="13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>
      <c r="A6" s="8"/>
      <c r="B6" s="10" t="s">
        <v>0</v>
      </c>
      <c r="C6" s="12" t="s">
        <v>105</v>
      </c>
      <c r="D6" s="49" t="s">
        <v>106</v>
      </c>
      <c r="G6" s="8"/>
      <c r="H6" s="10" t="s">
        <v>0</v>
      </c>
      <c r="I6" s="12" t="s">
        <v>105</v>
      </c>
      <c r="J6" s="1"/>
      <c r="K6" s="12" t="s">
        <v>106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" customHeight="1">
      <c r="A7" s="8"/>
      <c r="B7" s="14">
        <v>1</v>
      </c>
      <c r="C7" s="15" t="s">
        <v>2</v>
      </c>
      <c r="D7" s="2">
        <v>12</v>
      </c>
      <c r="G7" s="8"/>
      <c r="H7" s="14">
        <v>1</v>
      </c>
      <c r="I7" s="15" t="s">
        <v>11</v>
      </c>
      <c r="J7" s="2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" customHeight="1">
      <c r="A8" s="8"/>
      <c r="B8" s="16">
        <v>2</v>
      </c>
      <c r="C8" s="15" t="s">
        <v>3</v>
      </c>
      <c r="D8" s="2"/>
      <c r="G8" s="8"/>
      <c r="H8" s="16">
        <v>2</v>
      </c>
      <c r="I8" s="15" t="s">
        <v>12</v>
      </c>
      <c r="J8" s="2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8"/>
      <c r="B9" s="14">
        <v>3</v>
      </c>
      <c r="C9" s="15" t="s">
        <v>4</v>
      </c>
      <c r="D9" s="2">
        <v>4</v>
      </c>
      <c r="G9" s="8"/>
      <c r="H9" s="14">
        <v>3</v>
      </c>
      <c r="I9" s="15" t="s">
        <v>13</v>
      </c>
      <c r="J9" s="2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" customHeight="1">
      <c r="A10" s="8"/>
      <c r="B10" s="14">
        <v>4</v>
      </c>
      <c r="C10" s="15" t="s">
        <v>5</v>
      </c>
      <c r="D10" s="2"/>
      <c r="G10" s="8"/>
      <c r="H10" s="14">
        <v>4</v>
      </c>
      <c r="I10" s="15" t="s">
        <v>14</v>
      </c>
      <c r="J10" s="2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" customHeight="1">
      <c r="A11" s="8"/>
      <c r="B11" s="14">
        <v>5</v>
      </c>
      <c r="C11" s="15" t="s">
        <v>7</v>
      </c>
      <c r="D11" s="2"/>
      <c r="G11" s="8"/>
      <c r="H11" s="14">
        <v>5</v>
      </c>
      <c r="I11" s="15" t="s">
        <v>16</v>
      </c>
      <c r="J11" s="2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8"/>
      <c r="B12" s="14">
        <v>6</v>
      </c>
      <c r="C12" s="15" t="s">
        <v>8</v>
      </c>
      <c r="D12" s="2">
        <v>2</v>
      </c>
      <c r="G12" s="8"/>
      <c r="H12" s="14">
        <v>6</v>
      </c>
      <c r="I12" s="15" t="s">
        <v>17</v>
      </c>
      <c r="J12" s="2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8"/>
      <c r="B13" s="14">
        <v>7</v>
      </c>
      <c r="C13" s="15" t="s">
        <v>9</v>
      </c>
      <c r="D13" s="2"/>
      <c r="G13" s="8"/>
      <c r="H13" s="14">
        <v>7</v>
      </c>
      <c r="I13" s="15" t="s">
        <v>18</v>
      </c>
      <c r="J13" s="2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8"/>
      <c r="B14" s="14">
        <v>8</v>
      </c>
      <c r="C14" s="15" t="s">
        <v>10</v>
      </c>
      <c r="D14" s="2"/>
      <c r="G14" s="8"/>
      <c r="H14" s="14">
        <v>8</v>
      </c>
      <c r="I14" s="15" t="s">
        <v>19</v>
      </c>
      <c r="J14" s="2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8"/>
      <c r="B15" s="8"/>
      <c r="C15" s="47" t="str">
        <f>IF(D15&gt;(D5*3),"errore","ok")</f>
        <v>ok</v>
      </c>
      <c r="D15" s="30">
        <f>SUM(D7:D14)</f>
        <v>18</v>
      </c>
      <c r="E15" s="8"/>
      <c r="F15" s="8"/>
      <c r="G15" s="8"/>
      <c r="H15" s="8"/>
      <c r="I15" s="47" t="str">
        <f>IF(K15&gt;(K5*3),"errore","ok")</f>
        <v>ok</v>
      </c>
      <c r="J15" s="30">
        <f>SUM(J7:J14)</f>
        <v>0</v>
      </c>
      <c r="K15" s="8">
        <f>SUM(K7:K14)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8"/>
      <c r="B17" s="66" t="s">
        <v>153</v>
      </c>
      <c r="C17" s="68" t="s">
        <v>120</v>
      </c>
      <c r="D17" s="5" t="s">
        <v>151</v>
      </c>
      <c r="G17" s="8"/>
      <c r="H17" s="66" t="s">
        <v>154</v>
      </c>
      <c r="I17" s="68" t="s">
        <v>117</v>
      </c>
      <c r="J17" s="71"/>
      <c r="K17" s="5" t="s">
        <v>151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>
      <c r="A18" s="8"/>
      <c r="B18" s="67"/>
      <c r="C18" s="68"/>
      <c r="D18" s="13">
        <v>19</v>
      </c>
      <c r="G18" s="8"/>
      <c r="H18" s="67"/>
      <c r="I18" s="68"/>
      <c r="J18" s="72"/>
      <c r="K18" s="13">
        <v>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>
      <c r="A19" s="8"/>
      <c r="B19" s="10" t="s">
        <v>0</v>
      </c>
      <c r="C19" s="12" t="s">
        <v>105</v>
      </c>
      <c r="D19" s="12" t="s">
        <v>106</v>
      </c>
      <c r="G19" s="8"/>
      <c r="H19" s="10" t="s">
        <v>0</v>
      </c>
      <c r="I19" s="12" t="s">
        <v>105</v>
      </c>
      <c r="J19" s="10"/>
      <c r="K19" s="12" t="s">
        <v>106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>
      <c r="A20" s="8"/>
      <c r="B20" s="15">
        <v>1</v>
      </c>
      <c r="C20" s="15" t="s">
        <v>20</v>
      </c>
      <c r="D20" s="2">
        <v>2</v>
      </c>
      <c r="G20" s="8"/>
      <c r="H20" s="15">
        <v>1</v>
      </c>
      <c r="I20" s="15" t="s">
        <v>29</v>
      </c>
      <c r="J20" s="2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>
      <c r="A21" s="8"/>
      <c r="B21" s="15">
        <v>2</v>
      </c>
      <c r="C21" s="15" t="s">
        <v>21</v>
      </c>
      <c r="D21" s="2">
        <v>1</v>
      </c>
      <c r="G21" s="8"/>
      <c r="H21" s="15">
        <v>2</v>
      </c>
      <c r="I21" s="15" t="s">
        <v>30</v>
      </c>
      <c r="J21" s="2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>
      <c r="A22" s="8"/>
      <c r="B22" s="15">
        <v>3</v>
      </c>
      <c r="C22" s="15" t="s">
        <v>22</v>
      </c>
      <c r="D22" s="2">
        <v>0</v>
      </c>
      <c r="G22" s="8"/>
      <c r="H22" s="15">
        <v>3</v>
      </c>
      <c r="I22" s="15" t="s">
        <v>31</v>
      </c>
      <c r="J22" s="2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>
      <c r="A23" s="8"/>
      <c r="B23" s="15">
        <v>4</v>
      </c>
      <c r="C23" s="15" t="s">
        <v>23</v>
      </c>
      <c r="D23" s="2">
        <v>1</v>
      </c>
      <c r="G23" s="8"/>
      <c r="H23" s="15">
        <v>4</v>
      </c>
      <c r="I23" s="15" t="s">
        <v>32</v>
      </c>
      <c r="J23" s="2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>
      <c r="A24" s="8"/>
      <c r="B24" s="15">
        <v>5</v>
      </c>
      <c r="C24" s="15" t="s">
        <v>24</v>
      </c>
      <c r="D24" s="2">
        <v>3</v>
      </c>
      <c r="G24" s="8"/>
      <c r="H24" s="15">
        <v>5</v>
      </c>
      <c r="I24" s="15" t="s">
        <v>33</v>
      </c>
      <c r="J24" s="2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>
      <c r="A25" s="8"/>
      <c r="B25" s="15">
        <v>6</v>
      </c>
      <c r="C25" s="15" t="s">
        <v>26</v>
      </c>
      <c r="D25" s="2">
        <v>0</v>
      </c>
      <c r="G25" s="8"/>
      <c r="H25" s="15">
        <v>6</v>
      </c>
      <c r="I25" s="15" t="s">
        <v>34</v>
      </c>
      <c r="J25" s="2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>
      <c r="A26" s="8"/>
      <c r="B26" s="15">
        <v>7</v>
      </c>
      <c r="C26" s="15" t="s">
        <v>27</v>
      </c>
      <c r="D26" s="2">
        <v>6</v>
      </c>
      <c r="G26" s="8"/>
      <c r="H26" s="15">
        <v>7</v>
      </c>
      <c r="I26" s="15" t="s">
        <v>35</v>
      </c>
      <c r="J26" s="2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3.25" customHeight="1">
      <c r="A27" s="8"/>
      <c r="B27" s="15">
        <v>8</v>
      </c>
      <c r="C27" s="15" t="s">
        <v>28</v>
      </c>
      <c r="D27" s="2">
        <v>2</v>
      </c>
      <c r="G27" s="8"/>
      <c r="H27" s="15">
        <v>8</v>
      </c>
      <c r="I27" s="15" t="s">
        <v>37</v>
      </c>
      <c r="J27" s="2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8.75" customHeight="1">
      <c r="A28" s="8"/>
      <c r="B28" s="8"/>
      <c r="C28" s="47" t="str">
        <f>IF(D28&gt;(D18*3),"errore","ok")</f>
        <v>ok</v>
      </c>
      <c r="D28" s="30">
        <f>SUM(D20:D27)</f>
        <v>15</v>
      </c>
      <c r="E28" s="8"/>
      <c r="F28" s="8"/>
      <c r="G28" s="8"/>
      <c r="H28" s="8"/>
      <c r="I28" s="47" t="str">
        <f>IF(K28&gt;(K18*3),"errore","ok")</f>
        <v>ok</v>
      </c>
      <c r="J28" s="30">
        <f>SUM(J20:J27)</f>
        <v>0</v>
      </c>
      <c r="K28" s="8">
        <f>SUM(K20:K27)</f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.75" customHeight="1">
      <c r="A29" s="8"/>
      <c r="B29" s="9" t="s">
        <v>123</v>
      </c>
      <c r="C29" s="8"/>
      <c r="D29" s="8"/>
      <c r="E29" s="8"/>
      <c r="F29" s="8"/>
      <c r="G29" s="8"/>
      <c r="H29" s="8"/>
      <c r="I29" s="8"/>
      <c r="J29" s="8"/>
      <c r="K29" s="9" t="s">
        <v>124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.75" customHeight="1">
      <c r="A30" s="8"/>
      <c r="B30" s="9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8"/>
      <c r="B31" s="66" t="s">
        <v>152</v>
      </c>
      <c r="C31" s="68" t="s">
        <v>121</v>
      </c>
      <c r="D31" s="5" t="s">
        <v>151</v>
      </c>
      <c r="E31" s="8"/>
      <c r="F31" s="8"/>
      <c r="G31" s="8"/>
      <c r="H31" s="66" t="s">
        <v>115</v>
      </c>
      <c r="I31" s="69" t="s">
        <v>118</v>
      </c>
      <c r="J31" s="8"/>
      <c r="K31" s="5" t="s">
        <v>151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>
      <c r="A32" s="8"/>
      <c r="B32" s="67"/>
      <c r="C32" s="68"/>
      <c r="D32" s="13">
        <v>22</v>
      </c>
      <c r="G32" s="8"/>
      <c r="H32" s="67"/>
      <c r="I32" s="70"/>
      <c r="K32" s="13">
        <v>4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>
      <c r="A33" s="8"/>
      <c r="B33" s="10" t="s">
        <v>0</v>
      </c>
      <c r="C33" s="12" t="s">
        <v>105</v>
      </c>
      <c r="D33" s="12" t="s">
        <v>106</v>
      </c>
      <c r="G33" s="8"/>
      <c r="H33" s="10" t="s">
        <v>0</v>
      </c>
      <c r="I33" s="12" t="s">
        <v>105</v>
      </c>
      <c r="J33" s="1" t="s">
        <v>1</v>
      </c>
      <c r="K33" s="12" t="s">
        <v>106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>
      <c r="A34" s="8"/>
      <c r="B34" s="15">
        <v>1</v>
      </c>
      <c r="C34" s="15" t="s">
        <v>38</v>
      </c>
      <c r="D34" s="2">
        <v>11</v>
      </c>
      <c r="G34" s="8"/>
      <c r="H34" s="14">
        <v>1</v>
      </c>
      <c r="I34" s="15" t="s">
        <v>46</v>
      </c>
      <c r="J34" s="2" t="s">
        <v>25</v>
      </c>
      <c r="K34" s="3">
        <v>2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>
      <c r="A35" s="8"/>
      <c r="B35" s="15">
        <v>2</v>
      </c>
      <c r="C35" s="15" t="s">
        <v>39</v>
      </c>
      <c r="D35" s="2">
        <v>12</v>
      </c>
      <c r="G35" s="8"/>
      <c r="H35" s="16">
        <v>2</v>
      </c>
      <c r="I35" s="15" t="s">
        <v>47</v>
      </c>
      <c r="J35" s="2" t="s">
        <v>48</v>
      </c>
      <c r="K35" s="3">
        <v>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>
      <c r="A36" s="8"/>
      <c r="B36" s="15">
        <v>3</v>
      </c>
      <c r="C36" s="15" t="s">
        <v>40</v>
      </c>
      <c r="D36" s="2">
        <v>0</v>
      </c>
      <c r="G36" s="8"/>
      <c r="H36" s="14">
        <v>3</v>
      </c>
      <c r="I36" s="15" t="s">
        <v>49</v>
      </c>
      <c r="J36" s="2" t="s">
        <v>50</v>
      </c>
      <c r="K36" s="3">
        <v>1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>
      <c r="A37" s="8"/>
      <c r="B37" s="15">
        <v>4</v>
      </c>
      <c r="C37" s="15" t="s">
        <v>41</v>
      </c>
      <c r="D37" s="2">
        <v>0</v>
      </c>
      <c r="G37" s="8"/>
      <c r="H37" s="14">
        <v>4</v>
      </c>
      <c r="I37" s="15" t="s">
        <v>51</v>
      </c>
      <c r="J37" s="2" t="s">
        <v>52</v>
      </c>
      <c r="K37" s="3">
        <v>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>
      <c r="A38" s="8"/>
      <c r="B38" s="15">
        <v>5</v>
      </c>
      <c r="C38" s="15" t="s">
        <v>42</v>
      </c>
      <c r="D38" s="2">
        <v>3</v>
      </c>
      <c r="G38" s="8"/>
      <c r="H38" s="14">
        <v>5</v>
      </c>
      <c r="I38" s="15" t="s">
        <v>27</v>
      </c>
      <c r="J38" s="2" t="s">
        <v>53</v>
      </c>
      <c r="K38" s="3">
        <v>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>
      <c r="A39" s="8"/>
      <c r="B39" s="15">
        <v>6</v>
      </c>
      <c r="C39" s="15" t="s">
        <v>43</v>
      </c>
      <c r="D39" s="2">
        <v>1</v>
      </c>
      <c r="G39" s="8"/>
      <c r="H39" s="14">
        <v>6</v>
      </c>
      <c r="I39" s="15" t="s">
        <v>54</v>
      </c>
      <c r="J39" s="2" t="s">
        <v>55</v>
      </c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8"/>
      <c r="B40" s="15">
        <v>7</v>
      </c>
      <c r="C40" s="15" t="s">
        <v>44</v>
      </c>
      <c r="D40" s="2">
        <v>3</v>
      </c>
      <c r="G40" s="8"/>
      <c r="H40" s="14">
        <v>7</v>
      </c>
      <c r="I40" s="15" t="s">
        <v>56</v>
      </c>
      <c r="J40" s="2" t="s">
        <v>6</v>
      </c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>
      <c r="A41" s="8"/>
      <c r="B41" s="15">
        <v>8</v>
      </c>
      <c r="C41" s="15" t="s">
        <v>45</v>
      </c>
      <c r="D41" s="2">
        <v>2</v>
      </c>
      <c r="G41" s="8"/>
      <c r="H41" s="14">
        <v>8</v>
      </c>
      <c r="I41" s="15" t="s">
        <v>57</v>
      </c>
      <c r="J41" s="2" t="s">
        <v>58</v>
      </c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33" customHeight="1">
      <c r="A42" s="8"/>
      <c r="B42" s="8"/>
      <c r="C42" s="47" t="str">
        <f>IF(D42&gt;(D32*3),"errore","ok")</f>
        <v>ok</v>
      </c>
      <c r="D42" s="30">
        <f>SUM(D34:D41)</f>
        <v>32</v>
      </c>
      <c r="E42" s="8"/>
      <c r="F42" s="8"/>
      <c r="G42" s="8"/>
      <c r="H42" s="8"/>
      <c r="I42" s="47" t="str">
        <f>IF(K42&gt;(K32*3),"errore","ok")</f>
        <v>ok</v>
      </c>
      <c r="J42" s="30">
        <f>SUM(J34:J41)</f>
        <v>0</v>
      </c>
      <c r="K42" s="8">
        <f>SUM(K34:K41)</f>
        <v>4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>
      <c r="A43" s="8"/>
      <c r="B43" s="66" t="s">
        <v>116</v>
      </c>
      <c r="C43" s="68" t="s">
        <v>119</v>
      </c>
      <c r="D43" s="5" t="s">
        <v>151</v>
      </c>
      <c r="G43" s="8"/>
      <c r="H43" s="66" t="s">
        <v>67</v>
      </c>
      <c r="I43" s="68" t="s">
        <v>108</v>
      </c>
      <c r="J43" s="3"/>
      <c r="K43" s="5" t="s">
        <v>151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" customHeight="1">
      <c r="A44" s="8"/>
      <c r="B44" s="67"/>
      <c r="C44" s="68"/>
      <c r="D44" s="13">
        <v>152</v>
      </c>
      <c r="G44" s="8"/>
      <c r="H44" s="67"/>
      <c r="I44" s="68"/>
      <c r="J44" s="3"/>
      <c r="K44" s="13">
        <v>2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1" customHeight="1">
      <c r="A45" s="8"/>
      <c r="B45" s="10" t="s">
        <v>0</v>
      </c>
      <c r="C45" s="12" t="s">
        <v>105</v>
      </c>
      <c r="D45" s="12" t="s">
        <v>106</v>
      </c>
      <c r="G45" s="8"/>
      <c r="H45" s="10" t="s">
        <v>0</v>
      </c>
      <c r="I45" s="12" t="s">
        <v>105</v>
      </c>
      <c r="J45" s="1" t="s">
        <v>1</v>
      </c>
      <c r="K45" s="12" t="s">
        <v>106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1" customHeight="1">
      <c r="A46" s="8"/>
      <c r="B46" s="14">
        <v>1</v>
      </c>
      <c r="C46" s="17" t="s">
        <v>59</v>
      </c>
      <c r="D46" s="2">
        <v>14</v>
      </c>
      <c r="G46" s="8"/>
      <c r="H46" s="14">
        <v>1</v>
      </c>
      <c r="I46" s="15" t="s">
        <v>68</v>
      </c>
      <c r="J46" s="2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>
      <c r="A47" s="8"/>
      <c r="B47" s="16">
        <v>2</v>
      </c>
      <c r="C47" s="15" t="s">
        <v>60</v>
      </c>
      <c r="D47" s="2">
        <v>10</v>
      </c>
      <c r="G47" s="8"/>
      <c r="H47" s="16">
        <v>2</v>
      </c>
      <c r="I47" s="15" t="s">
        <v>70</v>
      </c>
      <c r="J47" s="2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1" customHeight="1">
      <c r="A48" s="8"/>
      <c r="B48" s="14">
        <v>3</v>
      </c>
      <c r="C48" s="15" t="s">
        <v>61</v>
      </c>
      <c r="D48" s="2">
        <v>8</v>
      </c>
      <c r="G48" s="8"/>
      <c r="H48" s="14">
        <v>3</v>
      </c>
      <c r="I48" s="15" t="s">
        <v>71</v>
      </c>
      <c r="J48" s="2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>
      <c r="A49" s="8"/>
      <c r="B49" s="14">
        <v>4</v>
      </c>
      <c r="C49" s="15" t="s">
        <v>62</v>
      </c>
      <c r="D49" s="2">
        <v>2</v>
      </c>
      <c r="G49" s="8"/>
      <c r="H49" s="14">
        <v>4</v>
      </c>
      <c r="I49" s="15" t="s">
        <v>72</v>
      </c>
      <c r="J49" s="2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>
      <c r="A50" s="8"/>
      <c r="B50" s="14">
        <v>5</v>
      </c>
      <c r="C50" s="15" t="s">
        <v>63</v>
      </c>
      <c r="D50" s="2">
        <v>8</v>
      </c>
      <c r="G50" s="8"/>
      <c r="H50" s="14">
        <v>5</v>
      </c>
      <c r="I50" s="15" t="s">
        <v>73</v>
      </c>
      <c r="J50" s="2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1" customHeight="1">
      <c r="A51" s="8"/>
      <c r="B51" s="14">
        <v>6</v>
      </c>
      <c r="C51" s="15" t="s">
        <v>64</v>
      </c>
      <c r="D51" s="2">
        <v>4</v>
      </c>
      <c r="G51" s="8"/>
      <c r="H51" s="14">
        <v>6</v>
      </c>
      <c r="I51" s="15" t="s">
        <v>112</v>
      </c>
      <c r="J51" s="2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>
      <c r="A52" s="8"/>
      <c r="B52" s="14">
        <v>7</v>
      </c>
      <c r="C52" s="15" t="s">
        <v>65</v>
      </c>
      <c r="D52" s="2">
        <v>36</v>
      </c>
      <c r="G52" s="8"/>
      <c r="H52" s="14">
        <v>7</v>
      </c>
      <c r="I52" s="15" t="s">
        <v>74</v>
      </c>
      <c r="J52" s="2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>
      <c r="A53" s="8"/>
      <c r="B53" s="14">
        <v>8</v>
      </c>
      <c r="C53" s="15" t="s">
        <v>66</v>
      </c>
      <c r="D53" s="2">
        <v>7</v>
      </c>
      <c r="G53" s="8"/>
      <c r="H53" s="14">
        <v>8</v>
      </c>
      <c r="I53" s="15" t="s">
        <v>75</v>
      </c>
      <c r="J53" s="2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1" customHeight="1">
      <c r="A54" s="8"/>
      <c r="B54" s="8"/>
      <c r="C54" s="47" t="str">
        <f>IF(D54&gt;(D44*3),"errore","ok")</f>
        <v>ok</v>
      </c>
      <c r="D54" s="30">
        <f>SUM(D46:D53)</f>
        <v>89</v>
      </c>
      <c r="E54" s="8"/>
      <c r="F54" s="8"/>
      <c r="G54" s="8"/>
      <c r="H54" s="8"/>
      <c r="I54" s="47" t="str">
        <f>IF(K54&gt;(K44*3),"errore","ok")</f>
        <v>ok</v>
      </c>
      <c r="J54" s="30">
        <f>SUM(J46:J53)</f>
        <v>0</v>
      </c>
      <c r="K54" s="8">
        <f>SUM(K46:K53)</f>
        <v>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39" customHeight="1">
      <c r="A55" s="8"/>
      <c r="B55" s="9" t="s">
        <v>123</v>
      </c>
      <c r="C55" s="8"/>
      <c r="D55" s="8"/>
      <c r="E55" s="8"/>
      <c r="F55" s="8"/>
      <c r="G55" s="8"/>
      <c r="H55" s="8"/>
      <c r="I55" s="8"/>
      <c r="J55" s="8"/>
      <c r="K55" s="9" t="s">
        <v>125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25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.75" customHeight="1">
      <c r="A57" s="8"/>
      <c r="B57" s="66" t="s">
        <v>76</v>
      </c>
      <c r="C57" s="68" t="s">
        <v>109</v>
      </c>
      <c r="D57" s="5" t="s">
        <v>151</v>
      </c>
      <c r="G57" s="8"/>
      <c r="H57" s="66" t="s">
        <v>85</v>
      </c>
      <c r="I57" s="68" t="s">
        <v>110</v>
      </c>
      <c r="K57" s="5" t="s">
        <v>151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>
      <c r="A58" s="8"/>
      <c r="B58" s="67"/>
      <c r="C58" s="68"/>
      <c r="D58" s="13">
        <v>139</v>
      </c>
      <c r="G58" s="8"/>
      <c r="H58" s="67"/>
      <c r="I58" s="68"/>
      <c r="K58" s="13">
        <v>71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1" customHeight="1">
      <c r="A59" s="8"/>
      <c r="B59" s="10" t="s">
        <v>0</v>
      </c>
      <c r="C59" s="12" t="s">
        <v>105</v>
      </c>
      <c r="D59" s="12" t="s">
        <v>106</v>
      </c>
      <c r="G59" s="8"/>
      <c r="H59" s="10" t="s">
        <v>0</v>
      </c>
      <c r="I59" s="12" t="s">
        <v>105</v>
      </c>
      <c r="J59" s="1" t="s">
        <v>1</v>
      </c>
      <c r="K59" s="12" t="s">
        <v>106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1" customHeight="1">
      <c r="A60" s="8"/>
      <c r="B60" s="15">
        <v>1</v>
      </c>
      <c r="C60" s="15" t="s">
        <v>77</v>
      </c>
      <c r="D60" s="2">
        <v>25</v>
      </c>
      <c r="G60" s="8"/>
      <c r="H60" s="15">
        <v>1</v>
      </c>
      <c r="I60" s="15" t="s">
        <v>86</v>
      </c>
      <c r="J60" s="2" t="s">
        <v>6</v>
      </c>
      <c r="K60" s="3">
        <v>8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>
      <c r="A61" s="8"/>
      <c r="B61" s="15">
        <v>2</v>
      </c>
      <c r="C61" s="15" t="s">
        <v>78</v>
      </c>
      <c r="D61" s="2">
        <v>7</v>
      </c>
      <c r="G61" s="8"/>
      <c r="H61" s="15">
        <v>2</v>
      </c>
      <c r="I61" s="15" t="s">
        <v>87</v>
      </c>
      <c r="J61" s="2" t="s">
        <v>88</v>
      </c>
      <c r="K61" s="3">
        <v>7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>
      <c r="A62" s="8"/>
      <c r="B62" s="15">
        <v>3</v>
      </c>
      <c r="C62" s="15" t="s">
        <v>79</v>
      </c>
      <c r="D62" s="2">
        <v>8</v>
      </c>
      <c r="G62" s="8"/>
      <c r="H62" s="15">
        <v>3</v>
      </c>
      <c r="I62" s="15" t="s">
        <v>89</v>
      </c>
      <c r="J62" s="2" t="s">
        <v>69</v>
      </c>
      <c r="K62" s="3"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1" customHeight="1">
      <c r="A63" s="8"/>
      <c r="B63" s="15">
        <v>4</v>
      </c>
      <c r="C63" s="15" t="s">
        <v>80</v>
      </c>
      <c r="D63" s="2">
        <v>58</v>
      </c>
      <c r="G63" s="8"/>
      <c r="H63" s="15">
        <v>4</v>
      </c>
      <c r="I63" s="15" t="s">
        <v>90</v>
      </c>
      <c r="J63" s="2" t="s">
        <v>6</v>
      </c>
      <c r="K63" s="3">
        <v>1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1" customHeight="1">
      <c r="A64" s="8"/>
      <c r="B64" s="15">
        <v>5</v>
      </c>
      <c r="C64" s="15" t="s">
        <v>81</v>
      </c>
      <c r="D64" s="2">
        <v>27</v>
      </c>
      <c r="G64" s="8"/>
      <c r="H64" s="15">
        <v>5</v>
      </c>
      <c r="I64" s="15" t="s">
        <v>91</v>
      </c>
      <c r="J64" s="2" t="s">
        <v>36</v>
      </c>
      <c r="K64" s="3">
        <v>6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1" customHeight="1">
      <c r="A65" s="8"/>
      <c r="B65" s="15">
        <v>6</v>
      </c>
      <c r="C65" s="15" t="s">
        <v>82</v>
      </c>
      <c r="D65" s="2">
        <v>1</v>
      </c>
      <c r="G65" s="8"/>
      <c r="H65" s="15">
        <v>6</v>
      </c>
      <c r="I65" s="15" t="s">
        <v>92</v>
      </c>
      <c r="J65" s="2" t="s">
        <v>93</v>
      </c>
      <c r="K65" s="3">
        <v>21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1" customHeight="1">
      <c r="A66" s="8"/>
      <c r="B66" s="15">
        <v>7</v>
      </c>
      <c r="C66" s="15" t="s">
        <v>83</v>
      </c>
      <c r="D66" s="2">
        <v>5</v>
      </c>
      <c r="G66" s="8"/>
      <c r="H66" s="15">
        <v>7</v>
      </c>
      <c r="I66" s="27" t="s">
        <v>94</v>
      </c>
      <c r="J66" s="2" t="s">
        <v>36</v>
      </c>
      <c r="K66" s="3">
        <v>19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" customHeight="1">
      <c r="A67" s="8"/>
      <c r="B67" s="15">
        <v>8</v>
      </c>
      <c r="C67" s="15" t="s">
        <v>84</v>
      </c>
      <c r="D67" s="2">
        <v>2</v>
      </c>
      <c r="G67" s="8"/>
      <c r="H67" s="15">
        <v>8</v>
      </c>
      <c r="I67" s="15" t="s">
        <v>95</v>
      </c>
      <c r="J67" s="2" t="s">
        <v>15</v>
      </c>
      <c r="K67" s="3">
        <v>4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32.25" customHeight="1">
      <c r="A68" s="8"/>
      <c r="B68" s="8"/>
      <c r="C68" s="47" t="str">
        <f>IF(D68&gt;(D58*3),"errore","ok")</f>
        <v>ok</v>
      </c>
      <c r="D68" s="30">
        <f>SUM(D60:D67)</f>
        <v>133</v>
      </c>
      <c r="E68" s="8"/>
      <c r="F68" s="8"/>
      <c r="G68" s="8"/>
      <c r="H68" s="8"/>
      <c r="I68" s="47" t="str">
        <f>IF(K68&gt;(K58*3),"errore","ok")</f>
        <v>ok</v>
      </c>
      <c r="J68" s="30">
        <f>SUM(J60:J67)</f>
        <v>0</v>
      </c>
      <c r="K68" s="8">
        <f>SUM(K60:K67)</f>
        <v>66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 customHeight="1">
      <c r="A69" s="8"/>
      <c r="B69" s="66" t="s">
        <v>96</v>
      </c>
      <c r="C69" s="69" t="s">
        <v>113</v>
      </c>
      <c r="D69" s="5" t="s">
        <v>151</v>
      </c>
      <c r="G69" s="8"/>
      <c r="H69" s="8"/>
      <c r="I69" s="48" t="s">
        <v>158</v>
      </c>
      <c r="J69" s="8"/>
      <c r="K69" s="8">
        <f>'[1]LISTA N.2'!$D$13</f>
        <v>446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21" customHeight="1" thickBot="1">
      <c r="A70" s="8"/>
      <c r="B70" s="67"/>
      <c r="C70" s="70"/>
      <c r="D70" s="13">
        <v>1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21" customHeight="1">
      <c r="A71" s="8"/>
      <c r="B71" s="10" t="s">
        <v>0</v>
      </c>
      <c r="C71" s="28" t="s">
        <v>105</v>
      </c>
      <c r="D71" s="12" t="s">
        <v>106</v>
      </c>
      <c r="G71" s="8"/>
      <c r="H71" s="8"/>
      <c r="I71" s="18" t="s">
        <v>146</v>
      </c>
      <c r="J71" s="19"/>
      <c r="K71" s="20">
        <f>D70+K58+D58+K32+D32+K18+D18+K5+D5+K44+D44</f>
        <v>427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>
      <c r="A72" s="8"/>
      <c r="B72" s="15">
        <v>1</v>
      </c>
      <c r="C72" s="15" t="s">
        <v>97</v>
      </c>
      <c r="D72" s="2"/>
      <c r="G72" s="8"/>
      <c r="H72" s="8"/>
      <c r="I72" s="21" t="s">
        <v>147</v>
      </c>
      <c r="J72" s="6"/>
      <c r="K72" s="26">
        <v>3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1" customHeight="1">
      <c r="A73" s="8"/>
      <c r="B73" s="15">
        <v>2</v>
      </c>
      <c r="C73" s="15" t="s">
        <v>98</v>
      </c>
      <c r="D73" s="2"/>
      <c r="G73" s="8"/>
      <c r="H73" s="8"/>
      <c r="I73" s="21" t="s">
        <v>148</v>
      </c>
      <c r="J73" s="6"/>
      <c r="K73" s="26">
        <v>16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33" customHeight="1">
      <c r="A74" s="8"/>
      <c r="B74" s="15">
        <v>3</v>
      </c>
      <c r="C74" s="15" t="s">
        <v>99</v>
      </c>
      <c r="D74" s="2"/>
      <c r="G74" s="8"/>
      <c r="H74" s="8"/>
      <c r="I74" s="22" t="s">
        <v>149</v>
      </c>
      <c r="J74" s="6"/>
      <c r="K74" s="26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Bot="1">
      <c r="A75" s="8"/>
      <c r="B75" s="15">
        <v>4</v>
      </c>
      <c r="C75" s="15" t="s">
        <v>100</v>
      </c>
      <c r="D75" s="2"/>
      <c r="G75" s="8"/>
      <c r="H75" s="8"/>
      <c r="I75" s="23" t="s">
        <v>150</v>
      </c>
      <c r="J75" s="24"/>
      <c r="K75" s="25">
        <f>K71+K72+K73+K74</f>
        <v>446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>
      <c r="A76" s="8"/>
      <c r="B76" s="15">
        <v>5</v>
      </c>
      <c r="C76" s="15" t="s">
        <v>101</v>
      </c>
      <c r="D76" s="2"/>
      <c r="G76" s="8"/>
      <c r="H76" s="8"/>
      <c r="I76" s="8"/>
      <c r="J76" s="8"/>
      <c r="K76" s="8">
        <f>K69-K75</f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1" customHeight="1">
      <c r="A77" s="8"/>
      <c r="B77" s="15">
        <v>6</v>
      </c>
      <c r="C77" s="15" t="s">
        <v>102</v>
      </c>
      <c r="D77" s="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1" customHeight="1">
      <c r="A78" s="8"/>
      <c r="B78" s="15">
        <v>7</v>
      </c>
      <c r="C78" s="15" t="s">
        <v>103</v>
      </c>
      <c r="D78" s="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8"/>
      <c r="B79" s="15">
        <v>8</v>
      </c>
      <c r="C79" s="15" t="s">
        <v>104</v>
      </c>
      <c r="D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8"/>
      <c r="B80" s="8"/>
      <c r="C80" s="47" t="str">
        <f>IF(D80&gt;(D70*3),"errore","ok")</f>
        <v>ok</v>
      </c>
      <c r="D80" s="30">
        <f>SUM(D72:D79)</f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" customFormat="1" ht="21" customHeight="1">
      <c r="A81" s="9"/>
      <c r="B81" s="9" t="s">
        <v>123</v>
      </c>
      <c r="C81" s="9"/>
      <c r="D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21" customHeight="1">
      <c r="A82" s="8"/>
      <c r="B82" s="8"/>
      <c r="C82" s="8"/>
      <c r="D82" s="8"/>
      <c r="G82" s="8"/>
      <c r="H82" s="8"/>
      <c r="I82" s="8"/>
      <c r="J82" s="8"/>
      <c r="K82" s="9" t="s">
        <v>126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>
      <c r="A83" s="8"/>
      <c r="B83" s="8"/>
      <c r="C83" s="8"/>
      <c r="D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>
      <c r="A84" s="8"/>
      <c r="B84" s="8"/>
      <c r="C84" s="8"/>
      <c r="D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21" customHeight="1">
      <c r="A85" s="8"/>
      <c r="B85" s="8"/>
      <c r="C85" s="8"/>
      <c r="D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>
      <c r="A86" s="8"/>
      <c r="B86" s="8"/>
      <c r="C86" s="8"/>
      <c r="D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>
      <c r="A87" s="8"/>
      <c r="B87" s="8"/>
      <c r="C87" s="8"/>
      <c r="D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21" customHeight="1">
      <c r="A88" s="8"/>
      <c r="B88" s="8"/>
      <c r="C88" s="8"/>
      <c r="D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1" customHeight="1">
      <c r="A89" s="8"/>
      <c r="B89" s="8"/>
      <c r="C89" s="8"/>
      <c r="D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21" customHeight="1">
      <c r="A90" s="8"/>
      <c r="B90" s="8"/>
      <c r="C90" s="8"/>
      <c r="D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>
      <c r="A91" s="8"/>
      <c r="B91" s="8"/>
      <c r="C91" s="8"/>
      <c r="D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>
      <c r="A92" s="8"/>
      <c r="B92" s="8"/>
      <c r="C92" s="8"/>
      <c r="D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21" customHeight="1">
      <c r="A93" s="8"/>
      <c r="B93" s="8"/>
      <c r="C93" s="8"/>
      <c r="D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>
      <c r="A94" s="8"/>
      <c r="B94" s="8"/>
      <c r="C94" s="8"/>
      <c r="D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>
      <c r="A95" s="8"/>
      <c r="B95" s="8"/>
      <c r="C95" s="8"/>
      <c r="D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21" customHeight="1">
      <c r="A96" s="8"/>
      <c r="B96" s="8"/>
      <c r="C96" s="8"/>
      <c r="D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21" customHeight="1">
      <c r="A97" s="8"/>
      <c r="B97" s="8"/>
      <c r="C97" s="8"/>
      <c r="D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>
      <c r="A98" s="8"/>
      <c r="B98" s="8"/>
      <c r="C98" s="8"/>
      <c r="D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21" customHeight="1">
      <c r="A99" s="8"/>
      <c r="B99" s="8"/>
      <c r="C99" s="8"/>
      <c r="D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21" customHeight="1">
      <c r="A100" s="8"/>
      <c r="B100" s="8"/>
      <c r="C100" s="8"/>
      <c r="D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21" customHeight="1">
      <c r="A101" s="8"/>
      <c r="B101" s="8"/>
      <c r="C101" s="8"/>
      <c r="D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25" ht="21" customHeight="1">
      <c r="A102" s="8"/>
      <c r="B102" s="8"/>
      <c r="C102" s="8"/>
      <c r="D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21" customHeight="1">
      <c r="A103" s="8"/>
      <c r="B103" s="8"/>
      <c r="C103" s="8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21" customHeight="1">
      <c r="A104" s="8"/>
      <c r="B104" s="8"/>
      <c r="C104" s="8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21" customHeight="1">
      <c r="A105" s="8"/>
      <c r="B105" s="8"/>
      <c r="C105" s="8"/>
      <c r="D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21" customHeight="1">
      <c r="A106" s="8"/>
      <c r="B106" s="8"/>
      <c r="C106" s="8"/>
      <c r="D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21" customHeight="1">
      <c r="A107" s="8"/>
      <c r="B107" s="8"/>
      <c r="C107" s="8"/>
      <c r="D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21" customHeight="1">
      <c r="A108" s="8"/>
      <c r="B108" s="8"/>
      <c r="C108" s="8"/>
      <c r="D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21" customHeight="1">
      <c r="A109" s="8"/>
      <c r="B109" s="8"/>
      <c r="C109" s="8"/>
      <c r="D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8"/>
      <c r="B110" s="8"/>
      <c r="C110" s="8"/>
      <c r="D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21" customHeight="1">
      <c r="A111" s="8"/>
      <c r="B111" s="8"/>
      <c r="C111" s="8"/>
      <c r="D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21" customHeight="1">
      <c r="A112" s="8"/>
      <c r="B112" s="8"/>
      <c r="C112" s="8"/>
      <c r="D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21" customHeight="1">
      <c r="A113" s="8"/>
      <c r="B113" s="8"/>
      <c r="C113" s="8"/>
      <c r="D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21" customHeight="1">
      <c r="A114" s="8"/>
      <c r="B114" s="8"/>
      <c r="C114" s="8"/>
      <c r="D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21" customHeight="1">
      <c r="A115" s="8"/>
      <c r="B115" s="8"/>
      <c r="C115" s="8"/>
      <c r="D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1" customHeight="1">
      <c r="A116" s="8"/>
      <c r="B116" s="8"/>
      <c r="C116" s="8"/>
      <c r="D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21" customHeight="1">
      <c r="A117" s="8"/>
      <c r="B117" s="8"/>
      <c r="C117" s="8"/>
      <c r="D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21" customHeight="1">
      <c r="A118" s="8"/>
      <c r="B118" s="8"/>
      <c r="C118" s="8"/>
      <c r="D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21" customHeight="1">
      <c r="A119" s="8"/>
      <c r="B119" s="8"/>
      <c r="C119" s="8"/>
      <c r="D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21" customHeight="1">
      <c r="A120" s="8"/>
      <c r="B120" s="8"/>
      <c r="C120" s="8"/>
      <c r="D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21" customHeight="1">
      <c r="A121" s="8"/>
      <c r="B121" s="8"/>
      <c r="C121" s="8"/>
      <c r="D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21" customHeight="1">
      <c r="A122" s="8"/>
      <c r="B122" s="8"/>
      <c r="C122" s="8"/>
      <c r="D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21" customHeight="1">
      <c r="A123" s="8"/>
      <c r="B123" s="8"/>
      <c r="C123" s="8"/>
      <c r="D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21" customHeight="1">
      <c r="A124" s="8"/>
      <c r="B124" s="8"/>
      <c r="C124" s="8"/>
      <c r="D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1" customHeight="1">
      <c r="A125" s="8"/>
      <c r="B125" s="8"/>
      <c r="C125" s="8"/>
      <c r="D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1" customHeight="1">
      <c r="A126" s="8"/>
      <c r="B126" s="8"/>
      <c r="C126" s="8"/>
      <c r="D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21" customHeight="1">
      <c r="A127" s="8"/>
      <c r="B127" s="8"/>
      <c r="C127" s="8"/>
      <c r="D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21" customHeight="1">
      <c r="A128" s="8"/>
      <c r="B128" s="8"/>
      <c r="C128" s="8"/>
      <c r="D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21" customHeight="1">
      <c r="A129" s="8"/>
      <c r="B129" s="8"/>
      <c r="C129" s="8"/>
      <c r="D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21" customHeight="1">
      <c r="A130" s="8"/>
      <c r="B130" s="8"/>
      <c r="C130" s="8"/>
      <c r="D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21" customHeight="1">
      <c r="A131" s="8"/>
      <c r="B131" s="8"/>
      <c r="C131" s="8"/>
      <c r="D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1" customHeight="1">
      <c r="A132" s="8"/>
      <c r="B132" s="8"/>
      <c r="C132" s="8"/>
      <c r="D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21" customHeight="1">
      <c r="A133" s="8"/>
      <c r="B133" s="8"/>
      <c r="C133" s="8"/>
      <c r="D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21" customHeight="1">
      <c r="A134" s="8"/>
      <c r="B134" s="8"/>
      <c r="C134" s="8"/>
      <c r="D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21" customHeight="1">
      <c r="A135" s="8"/>
      <c r="B135" s="8"/>
      <c r="C135" s="8"/>
      <c r="D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21" customHeight="1">
      <c r="A136" s="8"/>
      <c r="B136" s="8"/>
      <c r="C136" s="8"/>
      <c r="D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21" customHeight="1">
      <c r="A137" s="8"/>
      <c r="B137" s="8"/>
      <c r="C137" s="8"/>
      <c r="D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21" customHeight="1">
      <c r="A138" s="8"/>
      <c r="B138" s="8"/>
      <c r="C138" s="8"/>
      <c r="D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21" customHeight="1">
      <c r="A139" s="8"/>
      <c r="B139" s="8"/>
      <c r="C139" s="8"/>
      <c r="D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21" customHeight="1">
      <c r="A140" s="8"/>
      <c r="B140" s="8"/>
      <c r="C140" s="8"/>
      <c r="D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heetProtection/>
  <mergeCells count="23">
    <mergeCell ref="B4:B5"/>
    <mergeCell ref="C4:C5"/>
    <mergeCell ref="H4:H5"/>
    <mergeCell ref="I4:I5"/>
    <mergeCell ref="B17:B18"/>
    <mergeCell ref="C17:C18"/>
    <mergeCell ref="H17:H18"/>
    <mergeCell ref="I17:I18"/>
    <mergeCell ref="J17:J18"/>
    <mergeCell ref="B31:B32"/>
    <mergeCell ref="C31:C32"/>
    <mergeCell ref="H31:H32"/>
    <mergeCell ref="I31:I32"/>
    <mergeCell ref="B43:B44"/>
    <mergeCell ref="C43:C44"/>
    <mergeCell ref="H43:H44"/>
    <mergeCell ref="I43:I44"/>
    <mergeCell ref="B57:B58"/>
    <mergeCell ref="C57:C58"/>
    <mergeCell ref="H57:H58"/>
    <mergeCell ref="I57:I58"/>
    <mergeCell ref="B69:B70"/>
    <mergeCell ref="C69:C70"/>
  </mergeCells>
  <printOptions/>
  <pageMargins left="0.25" right="0.25" top="0.75" bottom="0.75" header="0.3" footer="0.3"/>
  <pageSetup horizontalDpi="600" verticalDpi="600" orientation="landscape" paperSize="9" scale="89" r:id="rId1"/>
  <rowBreaks count="3" manualBreakCount="3">
    <brk id="29" max="255" man="1"/>
    <brk id="55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dpp1046609</dc:creator>
  <cp:keywords/>
  <dc:description/>
  <cp:lastModifiedBy>katia</cp:lastModifiedBy>
  <cp:lastPrinted>2014-05-26T01:17:35Z</cp:lastPrinted>
  <dcterms:created xsi:type="dcterms:W3CDTF">2014-05-12T11:38:58Z</dcterms:created>
  <dcterms:modified xsi:type="dcterms:W3CDTF">2014-05-26T11:31:02Z</dcterms:modified>
  <cp:category/>
  <cp:version/>
  <cp:contentType/>
  <cp:contentStatus/>
</cp:coreProperties>
</file>